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9B0C8B6B-E1B0-4CC3-9FC5-C7D4F9EC995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Gráficos (2)" sheetId="13" state="hidden" r:id="rId1"/>
    <sheet name="Gráficos" sheetId="12" r:id="rId2"/>
    <sheet name="Valores Cuota Diarios" sheetId="3" r:id="rId3"/>
    <sheet name="Var. CPD %" sheetId="11" state="hidden" r:id="rId4"/>
  </sheets>
  <definedNames>
    <definedName name="_xlnm._FilterDatabase" localSheetId="2" hidden="1">'Valores Cuota Diarios'!$B$2:$S$2</definedName>
    <definedName name="_xlnm.Print_Area" localSheetId="1">Gráficos!$A$1:$AA$44</definedName>
    <definedName name="_xlnm.Print_Area" localSheetId="0">'Gráficos (2)'!$A$1:$AA$44</definedName>
    <definedName name="_xlnm.Print_Area" localSheetId="2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34" i="3" l="1"/>
  <c r="B2631" i="3"/>
  <c r="B2632" i="3" s="1"/>
  <c r="B2633" i="3" s="1"/>
  <c r="B36" i="13"/>
  <c r="L33" i="13"/>
  <c r="K33" i="13"/>
  <c r="J33" i="13"/>
  <c r="E33" i="13"/>
  <c r="D33" i="13"/>
  <c r="C33" i="13"/>
  <c r="T32" i="13"/>
  <c r="S32" i="13"/>
  <c r="R32" i="13"/>
  <c r="Q32" i="13"/>
  <c r="M32" i="13"/>
  <c r="L32" i="13"/>
  <c r="K32" i="13"/>
  <c r="J32" i="13"/>
  <c r="F32" i="13"/>
  <c r="E32" i="13"/>
  <c r="D32" i="13"/>
  <c r="C32" i="13"/>
  <c r="T31" i="13"/>
  <c r="S31" i="13"/>
  <c r="R31" i="13"/>
  <c r="Q31" i="13"/>
  <c r="M31" i="13"/>
  <c r="L31" i="13"/>
  <c r="K31" i="13"/>
  <c r="J31" i="13"/>
  <c r="F31" i="13"/>
  <c r="E31" i="13"/>
  <c r="D31" i="13"/>
  <c r="C31" i="13"/>
  <c r="Z30" i="13"/>
  <c r="Y30" i="13"/>
  <c r="T30" i="13"/>
  <c r="S30" i="13"/>
  <c r="R30" i="13"/>
  <c r="Q30" i="13"/>
  <c r="M30" i="13"/>
  <c r="L30" i="13"/>
  <c r="K30" i="13"/>
  <c r="J30" i="13"/>
  <c r="F30" i="13"/>
  <c r="E30" i="13"/>
  <c r="D30" i="13"/>
  <c r="C30" i="13"/>
  <c r="Q28" i="13"/>
  <c r="Q27" i="13"/>
  <c r="Y30" i="12" l="1"/>
  <c r="L33" i="12"/>
  <c r="K33" i="12"/>
  <c r="J33" i="12"/>
  <c r="E33" i="12"/>
  <c r="D33" i="12"/>
  <c r="C33" i="12"/>
  <c r="B36" i="12" l="1"/>
  <c r="Q32" i="12" l="1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3" l="1"/>
  <c r="J29" i="13"/>
  <c r="M29" i="13"/>
  <c r="L29" i="13"/>
  <c r="K29" i="13"/>
  <c r="F29" i="13"/>
  <c r="E29" i="13"/>
  <c r="S29" i="13"/>
  <c r="D29" i="13"/>
  <c r="R29" i="13"/>
  <c r="Z29" i="13"/>
  <c r="C29" i="13"/>
  <c r="T29" i="13"/>
  <c r="Q29" i="12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B2539" i="3" s="1"/>
  <c r="B2540" i="3" s="1"/>
  <c r="B2541" i="3" s="1"/>
  <c r="B2542" i="3" s="1"/>
  <c r="B2543" i="3" s="1"/>
  <c r="B2544" i="3" s="1"/>
  <c r="B2545" i="3" s="1"/>
  <c r="B2546" i="3" s="1"/>
  <c r="B2547" i="3" s="1"/>
  <c r="B2548" i="3" s="1"/>
  <c r="B2549" i="3" s="1"/>
  <c r="B2550" i="3" s="1"/>
  <c r="B2551" i="3" s="1"/>
  <c r="B2552" i="3" s="1"/>
  <c r="B2553" i="3" s="1"/>
  <c r="B2554" i="3" s="1"/>
  <c r="B2555" i="3" s="1"/>
  <c r="B2556" i="3" s="1"/>
  <c r="B2557" i="3" s="1"/>
  <c r="B2558" i="3" s="1"/>
  <c r="B2559" i="3" s="1"/>
  <c r="B2560" i="3" s="1"/>
  <c r="B2561" i="3" s="1"/>
  <c r="B2562" i="3" s="1"/>
  <c r="B2563" i="3" s="1"/>
  <c r="B2564" i="3" s="1"/>
  <c r="B2565" i="3" s="1"/>
  <c r="B2566" i="3" s="1"/>
  <c r="B2567" i="3" s="1"/>
  <c r="B2568" i="3" s="1"/>
  <c r="B2569" i="3" s="1"/>
  <c r="B2570" i="3" s="1"/>
  <c r="B2571" i="3" s="1"/>
  <c r="B2572" i="3" s="1"/>
  <c r="B2573" i="3" s="1"/>
  <c r="B2574" i="3" s="1"/>
  <c r="B2575" i="3" s="1"/>
  <c r="B2576" i="3" s="1"/>
  <c r="B2577" i="3" s="1"/>
  <c r="B2578" i="3" s="1"/>
  <c r="B2579" i="3" s="1"/>
  <c r="B2580" i="3" s="1"/>
  <c r="B2581" i="3" s="1"/>
  <c r="B2582" i="3" s="1"/>
  <c r="B2583" i="3" s="1"/>
  <c r="B2584" i="3" s="1"/>
  <c r="B2585" i="3" s="1"/>
  <c r="B2586" i="3" s="1"/>
  <c r="B2587" i="3" s="1"/>
  <c r="B2588" i="3" s="1"/>
  <c r="B2589" i="3" s="1"/>
  <c r="B2590" i="3" s="1"/>
  <c r="B2591" i="3" s="1"/>
  <c r="B2592" i="3" s="1"/>
  <c r="B2593" i="3" s="1"/>
  <c r="B2594" i="3" s="1"/>
  <c r="B2595" i="3" s="1"/>
  <c r="B2596" i="3" s="1"/>
  <c r="B2597" i="3" s="1"/>
  <c r="B2598" i="3" s="1"/>
  <c r="B2599" i="3" s="1"/>
  <c r="B2600" i="3" s="1"/>
  <c r="B2601" i="3" s="1"/>
  <c r="B2602" i="3" s="1"/>
  <c r="B2603" i="3" s="1"/>
  <c r="B2604" i="3" s="1"/>
  <c r="B2605" i="3" s="1"/>
  <c r="B2606" i="3" s="1"/>
  <c r="B2607" i="3" s="1"/>
  <c r="B2608" i="3" s="1"/>
  <c r="B2609" i="3" s="1"/>
  <c r="B2610" i="3" s="1"/>
  <c r="B2611" i="3" s="1"/>
  <c r="B2612" i="3" s="1"/>
  <c r="B2613" i="3" s="1"/>
  <c r="B2614" i="3" s="1"/>
  <c r="B2615" i="3" s="1"/>
  <c r="B2616" i="3" s="1"/>
  <c r="B2617" i="3" s="1"/>
  <c r="B2618" i="3" s="1"/>
  <c r="B2619" i="3" s="1"/>
  <c r="B2620" i="3" s="1"/>
  <c r="B2621" i="3" s="1"/>
  <c r="B2622" i="3" s="1"/>
  <c r="B2623" i="3" s="1"/>
  <c r="B2624" i="3" s="1"/>
  <c r="B2625" i="3" s="1"/>
  <c r="B2626" i="3" s="1"/>
  <c r="B2627" i="3" s="1"/>
  <c r="B2628" i="3" s="1"/>
  <c r="B2629" i="3" s="1"/>
  <c r="B2630" i="3" s="1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R28" i="13" l="1"/>
  <c r="T28" i="13"/>
  <c r="J28" i="13"/>
  <c r="F28" i="13"/>
  <c r="Z28" i="13"/>
  <c r="M28" i="13"/>
  <c r="S28" i="13"/>
  <c r="E28" i="13"/>
  <c r="K28" i="13"/>
  <c r="C28" i="13"/>
  <c r="D28" i="13"/>
  <c r="L28" i="13"/>
  <c r="Y28" i="13"/>
  <c r="A27" i="13"/>
  <c r="A27" i="12"/>
  <c r="K34" i="12" s="1"/>
  <c r="E27" i="12" l="1"/>
  <c r="F34" i="12"/>
  <c r="W27" i="12"/>
  <c r="P27" i="12"/>
  <c r="M27" i="12"/>
  <c r="C34" i="12"/>
  <c r="C27" i="12"/>
  <c r="M34" i="12"/>
  <c r="J27" i="12"/>
  <c r="D34" i="12"/>
  <c r="E34" i="12"/>
  <c r="D27" i="12"/>
  <c r="L27" i="12"/>
  <c r="K27" i="12"/>
  <c r="I27" i="12"/>
  <c r="R27" i="12"/>
  <c r="Z27" i="12"/>
  <c r="J34" i="12"/>
  <c r="B27" i="12"/>
  <c r="S27" i="12"/>
  <c r="T27" i="12"/>
  <c r="L34" i="12"/>
  <c r="F27" i="12"/>
  <c r="Z34" i="12"/>
  <c r="T34" i="12"/>
  <c r="R34" i="12"/>
  <c r="S34" i="12"/>
  <c r="L34" i="13"/>
  <c r="E34" i="13"/>
  <c r="D27" i="13"/>
  <c r="P27" i="13"/>
  <c r="K34" i="13"/>
  <c r="S27" i="13"/>
  <c r="R34" i="13"/>
  <c r="L27" i="13"/>
  <c r="Z27" i="13"/>
  <c r="T34" i="13"/>
  <c r="M34" i="13"/>
  <c r="B27" i="13"/>
  <c r="M27" i="13"/>
  <c r="W27" i="13"/>
  <c r="K27" i="13"/>
  <c r="F34" i="13"/>
  <c r="T27" i="13"/>
  <c r="C34" i="13"/>
  <c r="S34" i="13"/>
  <c r="J34" i="13"/>
  <c r="D34" i="13"/>
  <c r="I27" i="13"/>
  <c r="E27" i="13"/>
  <c r="J27" i="13"/>
  <c r="R27" i="13"/>
  <c r="C27" i="13"/>
  <c r="Z34" i="13"/>
  <c r="F27" i="13"/>
</calcChain>
</file>

<file path=xl/sharedStrings.xml><?xml version="1.0" encoding="utf-8"?>
<sst xmlns="http://schemas.openxmlformats.org/spreadsheetml/2006/main" count="190" uniqueCount="37">
  <si>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</si>
  <si>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</si>
  <si>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</si>
  <si>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</si>
  <si>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</si>
  <si>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</si>
  <si>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</si>
  <si>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</si>
  <si>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</si>
  <si>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</si>
  <si>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</si>
  <si>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</si>
  <si>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</si>
  <si>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</si>
  <si>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</si>
  <si>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</si>
  <si>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</si>
  <si>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</si>
  <si>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</si>
  <si>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</si>
  <si>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</si>
  <si>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</si>
  <si>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</si>
  <si>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</si>
  <si>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</si>
  <si>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</si>
  <si>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</si>
  <si>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</si>
  <si>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</si>
  <si>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</si>
  <si>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</si>
  <si>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</si>
  <si>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</si>
  <si>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</si>
  <si>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</si>
  <si>
    <t/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</si>
  <si>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el año 2023 y 2025 hubo periodos de tiempo sin cuotas en la serie A del fondo Faro Capiral Corto Plazo Dólares FMIV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</si>
</sst>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9" fontId="33" fillId="38" borderId="10" xfId="0" quotePrefix="1" applyNumberFormat="1" applyFont="1" applyFill="1" applyBorder="1" applyAlignment="1">
      <alignment horizontal="center" vertical="center" wrapText="1" readingOrder="1"/>
    </xf>
    <xf numFmtId="9" fontId="33" fillId="0" borderId="10" xfId="0" quotePrefix="1" applyNumberFormat="1" applyFont="1" applyBorder="1" applyAlignment="1">
      <alignment horizontal="center" vertical="center" wrapText="1" readingOrder="1"/>
    </xf>
    <xf numFmtId="170" fontId="1" fillId="37" borderId="16" xfId="0" applyFont="1" applyFill="1" applyBorder="1" applyAlignment="1">
      <alignment horizontal="center"/>
    </xf>
    <xf numFmtId="4" fontId="11" fillId="6" borderId="0" xfId="0" applyNumberFormat="1" applyFont="1" applyFill="1" applyAlignment="1">
      <alignment horizontal="center"/>
    </xf>
    <xf numFmtId="170" fontId="30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4" fontId="1" fillId="37" borderId="13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C-418A-9106-FBEA4F482D9E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C-418A-9106-FBEA4F482D9E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C-418A-9106-FBEA4F482D9E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C-418A-9106-FBEA4F48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495-B9B7-2C80BFBED47E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A-4495-B9B7-2C80BFBED47E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A-4495-B9B7-2C80BFBED47E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A-4495-B9B7-2C80BFBE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</c:numRef>
          </c:val>
          <c:smooth val="0"/>
          <c:extLst>
            <c:ext xmlns:c16="http://schemas.microsoft.com/office/drawing/2014/chart" uri="{C3380CC4-5D6E-409C-BE32-E72D297353CC}">
              <c16:uniqueId val="{00000000-1A81-4671-9BEA-D146BDEF86A9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</c:numRef>
          </c:val>
          <c:smooth val="0"/>
          <c:extLst>
            <c:ext xmlns:c16="http://schemas.microsoft.com/office/drawing/2014/chart" uri="{C3380CC4-5D6E-409C-BE32-E72D297353CC}">
              <c16:uniqueId val="{00000001-1A81-4671-9BEA-D146BDEF86A9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</c:numRef>
          </c:val>
          <c:smooth val="0"/>
          <c:extLst>
            <c:ext xmlns:c16="http://schemas.microsoft.com/office/drawing/2014/chart" uri="{C3380CC4-5D6E-409C-BE32-E72D297353CC}">
              <c16:uniqueId val="{00000002-1A81-4671-9BEA-D146BDE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2864"/>
        <c:axId val="1793626624"/>
      </c:lineChart>
      <c:cat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Algn val="ctr"/>
        <c:lblOffset val="100"/>
        <c:tickLblSkip val="10"/>
        <c:noMultiLvlLbl val="1"/>
      </c:cat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D00-8EEA-DD538CBE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Diarios'!$P$3:$P$2626</c:f>
              <c:numCache>
                <c:formatCode>#,##0.00</c:formatCode>
                <c:ptCount val="2624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  <c:pt idx="2562">
                  <c:v>102.89057213162089</c:v>
                </c:pt>
                <c:pt idx="2563">
                  <c:v>102.96370359354577</c:v>
                </c:pt>
                <c:pt idx="2564">
                  <c:v>103.00519457796156</c:v>
                </c:pt>
                <c:pt idx="2565">
                  <c:v>102.98054324702285</c:v>
                </c:pt>
                <c:pt idx="2566">
                  <c:v>102.98167643184212</c:v>
                </c:pt>
                <c:pt idx="2567">
                  <c:v>102.98281164382564</c:v>
                </c:pt>
                <c:pt idx="2568">
                  <c:v>102.88266871598235</c:v>
                </c:pt>
                <c:pt idx="2569">
                  <c:v>102.78266122016295</c:v>
                </c:pt>
                <c:pt idx="2570">
                  <c:v>102.82853157993708</c:v>
                </c:pt>
                <c:pt idx="2571">
                  <c:v>102.99664368231704</c:v>
                </c:pt>
                <c:pt idx="2572">
                  <c:v>102.89632623199081</c:v>
                </c:pt>
                <c:pt idx="2573">
                  <c:v>102.89759061372244</c:v>
                </c:pt>
                <c:pt idx="2574">
                  <c:v>102.89884278903351</c:v>
                </c:pt>
                <c:pt idx="2575">
                  <c:v>102.83425963495208</c:v>
                </c:pt>
                <c:pt idx="2576">
                  <c:v>102.83244291268925</c:v>
                </c:pt>
                <c:pt idx="2577">
                  <c:v>102.76505228187469</c:v>
                </c:pt>
                <c:pt idx="2578">
                  <c:v>102.86264408217609</c:v>
                </c:pt>
                <c:pt idx="2579">
                  <c:v>102.9472820014367</c:v>
                </c:pt>
                <c:pt idx="2580">
                  <c:v>102.94816286994126</c:v>
                </c:pt>
                <c:pt idx="2581">
                  <c:v>102.94904579414829</c:v>
                </c:pt>
                <c:pt idx="2582">
                  <c:v>103.17511344949143</c:v>
                </c:pt>
                <c:pt idx="2583">
                  <c:v>103.26855951626297</c:v>
                </c:pt>
                <c:pt idx="2584">
                  <c:v>103.30517363279657</c:v>
                </c:pt>
                <c:pt idx="2585">
                  <c:v>103.32844007325063</c:v>
                </c:pt>
                <c:pt idx="2586">
                  <c:v>103.34268197990073</c:v>
                </c:pt>
                <c:pt idx="2587">
                  <c:v>103.34307873047571</c:v>
                </c:pt>
                <c:pt idx="2588">
                  <c:v>103.34347856460438</c:v>
                </c:pt>
                <c:pt idx="2589">
                  <c:v>103.33607186863725</c:v>
                </c:pt>
                <c:pt idx="2590">
                  <c:v>103.44841498028191</c:v>
                </c:pt>
                <c:pt idx="2591">
                  <c:v>103.42338269141382</c:v>
                </c:pt>
                <c:pt idx="2592">
                  <c:v>103.42609621866239</c:v>
                </c:pt>
                <c:pt idx="2593">
                  <c:v>103.58428971799812</c:v>
                </c:pt>
                <c:pt idx="2594">
                  <c:v>103.58545838484723</c:v>
                </c:pt>
                <c:pt idx="2595">
                  <c:v>103.5866260238451</c:v>
                </c:pt>
                <c:pt idx="2596">
                  <c:v>103.65843787791664</c:v>
                </c:pt>
                <c:pt idx="2597">
                  <c:v>103.71753418441541</c:v>
                </c:pt>
                <c:pt idx="2598">
                  <c:v>103.81850412219437</c:v>
                </c:pt>
                <c:pt idx="2599">
                  <c:v>103.93405515752949</c:v>
                </c:pt>
                <c:pt idx="2600">
                  <c:v>103.97444765518648</c:v>
                </c:pt>
                <c:pt idx="2601">
                  <c:v>103.97554540030069</c:v>
                </c:pt>
                <c:pt idx="2602">
                  <c:v>103.97662567194396</c:v>
                </c:pt>
                <c:pt idx="2603">
                  <c:v>104.06402386207512</c:v>
                </c:pt>
                <c:pt idx="2604">
                  <c:v>104.14197096014163</c:v>
                </c:pt>
                <c:pt idx="2605">
                  <c:v>104.50174047569968</c:v>
                </c:pt>
                <c:pt idx="2606">
                  <c:v>104.67359411788901</c:v>
                </c:pt>
                <c:pt idx="2607">
                  <c:v>104.56817255643068</c:v>
                </c:pt>
                <c:pt idx="2608">
                  <c:v>104.56920554691736</c:v>
                </c:pt>
                <c:pt idx="2609">
                  <c:v>104.57023956525525</c:v>
                </c:pt>
                <c:pt idx="2610">
                  <c:v>104.5351456406916</c:v>
                </c:pt>
                <c:pt idx="2611">
                  <c:v>104.51162429313236</c:v>
                </c:pt>
                <c:pt idx="2612">
                  <c:v>104.44779781527072</c:v>
                </c:pt>
                <c:pt idx="2613">
                  <c:v>104.3208263249133</c:v>
                </c:pt>
                <c:pt idx="2614">
                  <c:v>104.49169939702873</c:v>
                </c:pt>
                <c:pt idx="2615">
                  <c:v>104.49279097503553</c:v>
                </c:pt>
                <c:pt idx="2616">
                  <c:v>104.49387638593497</c:v>
                </c:pt>
                <c:pt idx="2617">
                  <c:v>104.62895865035243</c:v>
                </c:pt>
                <c:pt idx="2618">
                  <c:v>104.57863916551108</c:v>
                </c:pt>
                <c:pt idx="2619">
                  <c:v>104.51209196544225</c:v>
                </c:pt>
                <c:pt idx="2620">
                  <c:v>104.67277532902706</c:v>
                </c:pt>
                <c:pt idx="2621">
                  <c:v>104.7935720113669</c:v>
                </c:pt>
                <c:pt idx="2622">
                  <c:v>104.79466232632653</c:v>
                </c:pt>
                <c:pt idx="2623">
                  <c:v>104.79083892740498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Diarios'!$E$3:$E$2626</c:f>
              <c:numCache>
                <c:formatCode>#,##0.00</c:formatCode>
                <c:ptCount val="2624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  <c:pt idx="2557">
                  <c:v>106.01898578711808</c:v>
                </c:pt>
                <c:pt idx="2558">
                  <c:v>106.14740623282141</c:v>
                </c:pt>
                <c:pt idx="2559">
                  <c:v>106.14930749291098</c:v>
                </c:pt>
                <c:pt idx="2560">
                  <c:v>106.1512587749351</c:v>
                </c:pt>
                <c:pt idx="2561">
                  <c:v>106.353360507643</c:v>
                </c:pt>
                <c:pt idx="2562">
                  <c:v>106.4507004475289</c:v>
                </c:pt>
                <c:pt idx="2563">
                  <c:v>106.52749057937397</c:v>
                </c:pt>
                <c:pt idx="2564">
                  <c:v>106.57136062008817</c:v>
                </c:pt>
                <c:pt idx="2565">
                  <c:v>106.54641260290671</c:v>
                </c:pt>
                <c:pt idx="2566">
                  <c:v>106.54829224480341</c:v>
                </c:pt>
                <c:pt idx="2567">
                  <c:v>106.55017434411137</c:v>
                </c:pt>
                <c:pt idx="2568">
                  <c:v>106.4466822237663</c:v>
                </c:pt>
                <c:pt idx="2569">
                  <c:v>106.34334268606302</c:v>
                </c:pt>
                <c:pt idx="2570">
                  <c:v>106.3917630131707</c:v>
                </c:pt>
                <c:pt idx="2571">
                  <c:v>106.56674830718445</c:v>
                </c:pt>
                <c:pt idx="2572">
                  <c:v>106.46344612431733</c:v>
                </c:pt>
                <c:pt idx="2573">
                  <c:v>106.46545596978295</c:v>
                </c:pt>
                <c:pt idx="2574">
                  <c:v>106.46745403902025</c:v>
                </c:pt>
                <c:pt idx="2575">
                  <c:v>106.40119855149129</c:v>
                </c:pt>
                <c:pt idx="2576">
                  <c:v>106.40001391301101</c:v>
                </c:pt>
                <c:pt idx="2577">
                  <c:v>106.33084709208738</c:v>
                </c:pt>
                <c:pt idx="2578">
                  <c:v>106.43272623473572</c:v>
                </c:pt>
                <c:pt idx="2579">
                  <c:v>106.52119061099511</c:v>
                </c:pt>
                <c:pt idx="2580">
                  <c:v>106.52280849411457</c:v>
                </c:pt>
                <c:pt idx="2581">
                  <c:v>106.52442886711583</c:v>
                </c:pt>
                <c:pt idx="2582">
                  <c:v>106.75953612187128</c:v>
                </c:pt>
                <c:pt idx="2583">
                  <c:v>106.8571328981256</c:v>
                </c:pt>
                <c:pt idx="2584">
                  <c:v>106.89580281103281</c:v>
                </c:pt>
                <c:pt idx="2585">
                  <c:v>106.9207948369709</c:v>
                </c:pt>
                <c:pt idx="2586">
                  <c:v>106.93626740648332</c:v>
                </c:pt>
                <c:pt idx="2587">
                  <c:v>106.9373858116334</c:v>
                </c:pt>
                <c:pt idx="2588">
                  <c:v>106.9385058524819</c:v>
                </c:pt>
                <c:pt idx="2589">
                  <c:v>106.93153240996745</c:v>
                </c:pt>
                <c:pt idx="2590">
                  <c:v>107.04872215651812</c:v>
                </c:pt>
                <c:pt idx="2591">
                  <c:v>107.02347372750174</c:v>
                </c:pt>
                <c:pt idx="2592">
                  <c:v>107.02478517086016</c:v>
                </c:pt>
                <c:pt idx="2593">
                  <c:v>107.18947887454341</c:v>
                </c:pt>
                <c:pt idx="2594">
                  <c:v>107.19136076058317</c:v>
                </c:pt>
                <c:pt idx="2595">
                  <c:v>107.19324199539136</c:v>
                </c:pt>
                <c:pt idx="2596">
                  <c:v>107.26837043877241</c:v>
                </c:pt>
                <c:pt idx="2597">
                  <c:v>107.33031636550812</c:v>
                </c:pt>
                <c:pt idx="2598">
                  <c:v>107.43567806564121</c:v>
                </c:pt>
                <c:pt idx="2599">
                  <c:v>107.55615735501428</c:v>
                </c:pt>
                <c:pt idx="2600">
                  <c:v>107.59870854605859</c:v>
                </c:pt>
                <c:pt idx="2601">
                  <c:v>107.60051842304695</c:v>
                </c:pt>
                <c:pt idx="2602">
                  <c:v>107.60231073690885</c:v>
                </c:pt>
                <c:pt idx="2603">
                  <c:v>107.69360031064123</c:v>
                </c:pt>
                <c:pt idx="2604">
                  <c:v>107.77509042814577</c:v>
                </c:pt>
                <c:pt idx="2605">
                  <c:v>108.14878272582307</c:v>
                </c:pt>
                <c:pt idx="2606">
                  <c:v>108.32763855076736</c:v>
                </c:pt>
                <c:pt idx="2607">
                  <c:v>108.21900665277096</c:v>
                </c:pt>
                <c:pt idx="2608">
                  <c:v>108.22074933878898</c:v>
                </c:pt>
                <c:pt idx="2609">
                  <c:v>108.2224939431064</c:v>
                </c:pt>
                <c:pt idx="2610">
                  <c:v>108.18677927563382</c:v>
                </c:pt>
                <c:pt idx="2611">
                  <c:v>108.16306399618158</c:v>
                </c:pt>
                <c:pt idx="2612">
                  <c:v>108.09756028917101</c:v>
                </c:pt>
                <c:pt idx="2613">
                  <c:v>107.9665856890223</c:v>
                </c:pt>
                <c:pt idx="2614">
                  <c:v>108.14442162709817</c:v>
                </c:pt>
                <c:pt idx="2615">
                  <c:v>108.14622581298163</c:v>
                </c:pt>
                <c:pt idx="2616">
                  <c:v>108.14802349669419</c:v>
                </c:pt>
                <c:pt idx="2617">
                  <c:v>108.28875053555934</c:v>
                </c:pt>
                <c:pt idx="2618">
                  <c:v>108.23545046923078</c:v>
                </c:pt>
                <c:pt idx="2619">
                  <c:v>108.16712654875191</c:v>
                </c:pt>
                <c:pt idx="2620">
                  <c:v>108.33455304213329</c:v>
                </c:pt>
                <c:pt idx="2621">
                  <c:v>108.46052063258247</c:v>
                </c:pt>
                <c:pt idx="2622">
                  <c:v>108.46233180950601</c:v>
                </c:pt>
                <c:pt idx="2623">
                  <c:v>108.45906473241094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Diarios'!$D$3:$D$2621</c:f>
              <c:numCache>
                <c:formatCode>#,##0.00</c:formatCode>
                <c:ptCount val="26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  <c:pt idx="2562">
                  <c:v>107.78064863238247</c:v>
                </c:pt>
                <c:pt idx="2563">
                  <c:v>107.85857492005132</c:v>
                </c:pt>
                <c:pt idx="2564">
                  <c:v>107.90316997335167</c:v>
                </c:pt>
                <c:pt idx="2565">
                  <c:v>107.87808698953245</c:v>
                </c:pt>
                <c:pt idx="2566">
                  <c:v>107.88016693331735</c:v>
                </c:pt>
                <c:pt idx="2567">
                  <c:v>107.88224937176379</c:v>
                </c:pt>
                <c:pt idx="2568">
                  <c:v>107.7776400488216</c:v>
                </c:pt>
                <c:pt idx="2569">
                  <c:v>107.67318487340675</c:v>
                </c:pt>
                <c:pt idx="2570">
                  <c:v>107.72238725573467</c:v>
                </c:pt>
                <c:pt idx="2571">
                  <c:v>107.89973790316458</c:v>
                </c:pt>
                <c:pt idx="2572">
                  <c:v>107.79532023555457</c:v>
                </c:pt>
                <c:pt idx="2573">
                  <c:v>107.79753189817525</c:v>
                </c:pt>
                <c:pt idx="2574">
                  <c:v>107.79973164416616</c:v>
                </c:pt>
                <c:pt idx="2575">
                  <c:v>107.73282363801259</c:v>
                </c:pt>
                <c:pt idx="2576">
                  <c:v>107.73180073957415</c:v>
                </c:pt>
                <c:pt idx="2577">
                  <c:v>107.66194462340967</c:v>
                </c:pt>
                <c:pt idx="2578">
                  <c:v>107.76527575595685</c:v>
                </c:pt>
                <c:pt idx="2579">
                  <c:v>107.85502448391114</c:v>
                </c:pt>
                <c:pt idx="2580">
                  <c:v>107.8568393966714</c:v>
                </c:pt>
                <c:pt idx="2581">
                  <c:v>107.85865683615883</c:v>
                </c:pt>
                <c:pt idx="2582">
                  <c:v>108.09688599454381</c:v>
                </c:pt>
                <c:pt idx="2583">
                  <c:v>108.19588266763289</c:v>
                </c:pt>
                <c:pt idx="2584">
                  <c:v>108.23521444400436</c:v>
                </c:pt>
                <c:pt idx="2585">
                  <c:v>108.26069705449491</c:v>
                </c:pt>
                <c:pt idx="2586">
                  <c:v>108.27654098077112</c:v>
                </c:pt>
                <c:pt idx="2587">
                  <c:v>108.2778508642179</c:v>
                </c:pt>
                <c:pt idx="2588">
                  <c:v>108.27916240787215</c:v>
                </c:pt>
                <c:pt idx="2589">
                  <c:v>108.27227899312315</c:v>
                </c:pt>
                <c:pt idx="2590">
                  <c:v>108.39111575401711</c:v>
                </c:pt>
                <c:pt idx="2591">
                  <c:v>108.365728314001</c:v>
                </c:pt>
                <c:pt idx="2592">
                  <c:v>108.36723381245351</c:v>
                </c:pt>
                <c:pt idx="2593">
                  <c:v>108.53417120681783</c:v>
                </c:pt>
                <c:pt idx="2594">
                  <c:v>108.53625458552436</c:v>
                </c:pt>
                <c:pt idx="2595">
                  <c:v>108.538337311365</c:v>
                </c:pt>
                <c:pt idx="2596">
                  <c:v>108.61458650342652</c:v>
                </c:pt>
                <c:pt idx="2597">
                  <c:v>108.67748796627068</c:v>
                </c:pt>
                <c:pt idx="2598">
                  <c:v>108.78435041965524</c:v>
                </c:pt>
                <c:pt idx="2599">
                  <c:v>108.9065206129996</c:v>
                </c:pt>
                <c:pt idx="2600">
                  <c:v>108.9497845946989</c:v>
                </c:pt>
                <c:pt idx="2601">
                  <c:v>108.9517957630719</c:v>
                </c:pt>
                <c:pt idx="2602">
                  <c:v>108.95378915402637</c:v>
                </c:pt>
                <c:pt idx="2603">
                  <c:v>109.04640403970565</c:v>
                </c:pt>
                <c:pt idx="2604">
                  <c:v>109.12909665935176</c:v>
                </c:pt>
                <c:pt idx="2605">
                  <c:v>109.50766322613443</c:v>
                </c:pt>
                <c:pt idx="2606">
                  <c:v>109.68894613330299</c:v>
                </c:pt>
                <c:pt idx="2607">
                  <c:v>109.57912869783321</c:v>
                </c:pt>
                <c:pt idx="2608">
                  <c:v>109.58107288313609</c:v>
                </c:pt>
                <c:pt idx="2609">
                  <c:v>109.58301901693282</c:v>
                </c:pt>
                <c:pt idx="2610">
                  <c:v>109.54703490154998</c:v>
                </c:pt>
                <c:pt idx="2611">
                  <c:v>109.52320094673922</c:v>
                </c:pt>
                <c:pt idx="2612">
                  <c:v>109.45705293237056</c:v>
                </c:pt>
                <c:pt idx="2613">
                  <c:v>109.32461030217732</c:v>
                </c:pt>
                <c:pt idx="2614">
                  <c:v>109.5048625669959</c:v>
                </c:pt>
                <c:pt idx="2615">
                  <c:v>109.50686892445216</c:v>
                </c:pt>
                <c:pt idx="2616">
                  <c:v>109.50886870420206</c:v>
                </c:pt>
                <c:pt idx="2617">
                  <c:v>109.6515462479335</c:v>
                </c:pt>
                <c:pt idx="2618">
                  <c:v>109.597755033371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Diarios'!$D$3:$D$2626</c:f>
              <c:numCache>
                <c:formatCode>#,##0.00</c:formatCode>
                <c:ptCount val="2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  <c:pt idx="2562">
                  <c:v>107.78064863238247</c:v>
                </c:pt>
                <c:pt idx="2563">
                  <c:v>107.85857492005132</c:v>
                </c:pt>
                <c:pt idx="2564">
                  <c:v>107.90316997335167</c:v>
                </c:pt>
                <c:pt idx="2565">
                  <c:v>107.87808698953245</c:v>
                </c:pt>
                <c:pt idx="2566">
                  <c:v>107.88016693331735</c:v>
                </c:pt>
                <c:pt idx="2567">
                  <c:v>107.88224937176379</c:v>
                </c:pt>
                <c:pt idx="2568">
                  <c:v>107.7776400488216</c:v>
                </c:pt>
                <c:pt idx="2569">
                  <c:v>107.67318487340675</c:v>
                </c:pt>
                <c:pt idx="2570">
                  <c:v>107.72238725573467</c:v>
                </c:pt>
                <c:pt idx="2571">
                  <c:v>107.89973790316458</c:v>
                </c:pt>
                <c:pt idx="2572">
                  <c:v>107.79532023555457</c:v>
                </c:pt>
                <c:pt idx="2573">
                  <c:v>107.79753189817525</c:v>
                </c:pt>
                <c:pt idx="2574">
                  <c:v>107.79973164416616</c:v>
                </c:pt>
                <c:pt idx="2575">
                  <c:v>107.73282363801259</c:v>
                </c:pt>
                <c:pt idx="2576">
                  <c:v>107.73180073957415</c:v>
                </c:pt>
                <c:pt idx="2577">
                  <c:v>107.66194462340967</c:v>
                </c:pt>
                <c:pt idx="2578">
                  <c:v>107.76527575595685</c:v>
                </c:pt>
                <c:pt idx="2579">
                  <c:v>107.85502448391114</c:v>
                </c:pt>
                <c:pt idx="2580">
                  <c:v>107.8568393966714</c:v>
                </c:pt>
                <c:pt idx="2581">
                  <c:v>107.85865683615883</c:v>
                </c:pt>
                <c:pt idx="2582">
                  <c:v>108.09688599454381</c:v>
                </c:pt>
                <c:pt idx="2583">
                  <c:v>108.19588266763289</c:v>
                </c:pt>
                <c:pt idx="2584">
                  <c:v>108.23521444400436</c:v>
                </c:pt>
                <c:pt idx="2585">
                  <c:v>108.26069705449491</c:v>
                </c:pt>
                <c:pt idx="2586">
                  <c:v>108.27654098077112</c:v>
                </c:pt>
                <c:pt idx="2587">
                  <c:v>108.2778508642179</c:v>
                </c:pt>
                <c:pt idx="2588">
                  <c:v>108.27916240787215</c:v>
                </c:pt>
                <c:pt idx="2589">
                  <c:v>108.27227899312315</c:v>
                </c:pt>
                <c:pt idx="2590">
                  <c:v>108.39111575401711</c:v>
                </c:pt>
                <c:pt idx="2591">
                  <c:v>108.365728314001</c:v>
                </c:pt>
                <c:pt idx="2592">
                  <c:v>108.36723381245351</c:v>
                </c:pt>
                <c:pt idx="2593">
                  <c:v>108.53417120681783</c:v>
                </c:pt>
                <c:pt idx="2594">
                  <c:v>108.53625458552436</c:v>
                </c:pt>
                <c:pt idx="2595">
                  <c:v>108.538337311365</c:v>
                </c:pt>
                <c:pt idx="2596">
                  <c:v>108.61458650342652</c:v>
                </c:pt>
                <c:pt idx="2597">
                  <c:v>108.67748796627068</c:v>
                </c:pt>
                <c:pt idx="2598">
                  <c:v>108.78435041965524</c:v>
                </c:pt>
                <c:pt idx="2599">
                  <c:v>108.9065206129996</c:v>
                </c:pt>
                <c:pt idx="2600">
                  <c:v>108.9497845946989</c:v>
                </c:pt>
                <c:pt idx="2601">
                  <c:v>108.9517957630719</c:v>
                </c:pt>
                <c:pt idx="2602">
                  <c:v>108.95378915402637</c:v>
                </c:pt>
                <c:pt idx="2603">
                  <c:v>109.04640403970565</c:v>
                </c:pt>
                <c:pt idx="2604">
                  <c:v>109.12909665935176</c:v>
                </c:pt>
                <c:pt idx="2605">
                  <c:v>109.50766322613443</c:v>
                </c:pt>
                <c:pt idx="2606">
                  <c:v>109.68894613330299</c:v>
                </c:pt>
                <c:pt idx="2607">
                  <c:v>109.57912869783321</c:v>
                </c:pt>
                <c:pt idx="2608">
                  <c:v>109.58107288313609</c:v>
                </c:pt>
                <c:pt idx="2609">
                  <c:v>109.58301901693282</c:v>
                </c:pt>
                <c:pt idx="2610">
                  <c:v>109.54703490154998</c:v>
                </c:pt>
                <c:pt idx="2611">
                  <c:v>109.52320094673922</c:v>
                </c:pt>
                <c:pt idx="2612">
                  <c:v>109.45705293237056</c:v>
                </c:pt>
                <c:pt idx="2613">
                  <c:v>109.32461030217732</c:v>
                </c:pt>
                <c:pt idx="2614">
                  <c:v>109.5048625669959</c:v>
                </c:pt>
                <c:pt idx="2615">
                  <c:v>109.50686892445216</c:v>
                </c:pt>
                <c:pt idx="2616">
                  <c:v>109.50886870420206</c:v>
                </c:pt>
                <c:pt idx="2617">
                  <c:v>109.6515462479335</c:v>
                </c:pt>
                <c:pt idx="2618">
                  <c:v>109.597755033371</c:v>
                </c:pt>
                <c:pt idx="2619">
                  <c:v>109.52875066549835</c:v>
                </c:pt>
                <c:pt idx="2620">
                  <c:v>109.69846453804443</c:v>
                </c:pt>
                <c:pt idx="2621">
                  <c:v>109.82619803513005</c:v>
                </c:pt>
                <c:pt idx="2622">
                  <c:v>109.82821201927509</c:v>
                </c:pt>
                <c:pt idx="2623">
                  <c:v>109.82508379616898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900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Diarios'!$Q$3:$Q$2626</c:f>
              <c:numCache>
                <c:formatCode>#,##0.00</c:formatCode>
                <c:ptCount val="2624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  <c:pt idx="2562">
                  <c:v>155.80362058118723</c:v>
                </c:pt>
                <c:pt idx="2563">
                  <c:v>156.31101330325305</c:v>
                </c:pt>
                <c:pt idx="2564">
                  <c:v>157.628007577457</c:v>
                </c:pt>
                <c:pt idx="2565">
                  <c:v>157.12316788040272</c:v>
                </c:pt>
                <c:pt idx="2566">
                  <c:v>157.11430049590876</c:v>
                </c:pt>
                <c:pt idx="2567">
                  <c:v>157.10543350957317</c:v>
                </c:pt>
                <c:pt idx="2568">
                  <c:v>156.59618301437675</c:v>
                </c:pt>
                <c:pt idx="2569">
                  <c:v>156.46323285041129</c:v>
                </c:pt>
                <c:pt idx="2570">
                  <c:v>157.02437781558928</c:v>
                </c:pt>
                <c:pt idx="2571">
                  <c:v>157.53863457864529</c:v>
                </c:pt>
                <c:pt idx="2572">
                  <c:v>156.95633541245903</c:v>
                </c:pt>
                <c:pt idx="2573">
                  <c:v>156.94747484110235</c:v>
                </c:pt>
                <c:pt idx="2574">
                  <c:v>156.93861466791995</c:v>
                </c:pt>
                <c:pt idx="2575">
                  <c:v>157.28351040715296</c:v>
                </c:pt>
                <c:pt idx="2576">
                  <c:v>157.2808689192471</c:v>
                </c:pt>
                <c:pt idx="2577">
                  <c:v>156.71152992638977</c:v>
                </c:pt>
                <c:pt idx="2578">
                  <c:v>158.16653437027037</c:v>
                </c:pt>
                <c:pt idx="2579">
                  <c:v>158.29811398751579</c:v>
                </c:pt>
                <c:pt idx="2580">
                  <c:v>158.28918106796164</c:v>
                </c:pt>
                <c:pt idx="2581">
                  <c:v>158.28024814840745</c:v>
                </c:pt>
                <c:pt idx="2582">
                  <c:v>159.04394136680637</c:v>
                </c:pt>
                <c:pt idx="2583">
                  <c:v>158.5908524890109</c:v>
                </c:pt>
                <c:pt idx="2584">
                  <c:v>159.58930215364555</c:v>
                </c:pt>
                <c:pt idx="2585">
                  <c:v>160.15009539744918</c:v>
                </c:pt>
                <c:pt idx="2586">
                  <c:v>160.3072356511708</c:v>
                </c:pt>
                <c:pt idx="2587">
                  <c:v>160.29819673891143</c:v>
                </c:pt>
                <c:pt idx="2588">
                  <c:v>160.28915782665206</c:v>
                </c:pt>
                <c:pt idx="2589">
                  <c:v>160.35056927184218</c:v>
                </c:pt>
                <c:pt idx="2590">
                  <c:v>159.92854313405519</c:v>
                </c:pt>
                <c:pt idx="2591">
                  <c:v>159.7408773857926</c:v>
                </c:pt>
                <c:pt idx="2592">
                  <c:v>159.59354273573578</c:v>
                </c:pt>
                <c:pt idx="2593">
                  <c:v>156.28699246125626</c:v>
                </c:pt>
                <c:pt idx="2594">
                  <c:v>156.27803970893871</c:v>
                </c:pt>
                <c:pt idx="2595">
                  <c:v>156.2690877728451</c:v>
                </c:pt>
                <c:pt idx="2596">
                  <c:v>158.52798100499649</c:v>
                </c:pt>
                <c:pt idx="2597">
                  <c:v>157.99124846463209</c:v>
                </c:pt>
                <c:pt idx="2598">
                  <c:v>159.21464694576591</c:v>
                </c:pt>
                <c:pt idx="2599">
                  <c:v>159.25911033694277</c:v>
                </c:pt>
                <c:pt idx="2600">
                  <c:v>160.20264113631515</c:v>
                </c:pt>
                <c:pt idx="2601">
                  <c:v>160.19348214889973</c:v>
                </c:pt>
                <c:pt idx="2602">
                  <c:v>160.18432328747213</c:v>
                </c:pt>
                <c:pt idx="2603">
                  <c:v>160.15319128450682</c:v>
                </c:pt>
                <c:pt idx="2604">
                  <c:v>161.6365045358115</c:v>
                </c:pt>
                <c:pt idx="2605">
                  <c:v>162.48628151830178</c:v>
                </c:pt>
                <c:pt idx="2606">
                  <c:v>162.26783719144643</c:v>
                </c:pt>
                <c:pt idx="2607">
                  <c:v>162.17497378034409</c:v>
                </c:pt>
                <c:pt idx="2608">
                  <c:v>162.16570607532148</c:v>
                </c:pt>
                <c:pt idx="2609">
                  <c:v>162.15643878361135</c:v>
                </c:pt>
                <c:pt idx="2610">
                  <c:v>161.95752183517698</c:v>
                </c:pt>
                <c:pt idx="2611">
                  <c:v>161.16760916455638</c:v>
                </c:pt>
                <c:pt idx="2612">
                  <c:v>160.2629169231478</c:v>
                </c:pt>
                <c:pt idx="2613">
                  <c:v>160.04179280915858</c:v>
                </c:pt>
                <c:pt idx="2614">
                  <c:v>162.47817139948694</c:v>
                </c:pt>
                <c:pt idx="2615">
                  <c:v>162.46890030356562</c:v>
                </c:pt>
                <c:pt idx="2616">
                  <c:v>162.45962962011467</c:v>
                </c:pt>
                <c:pt idx="2617">
                  <c:v>162.14344470336255</c:v>
                </c:pt>
                <c:pt idx="2618">
                  <c:v>161.82786446813472</c:v>
                </c:pt>
                <c:pt idx="2619">
                  <c:v>162.30560618168184</c:v>
                </c:pt>
                <c:pt idx="2620">
                  <c:v>162.76199362198304</c:v>
                </c:pt>
                <c:pt idx="2621">
                  <c:v>161.930438764401</c:v>
                </c:pt>
                <c:pt idx="2622">
                  <c:v>161.92119142886611</c:v>
                </c:pt>
                <c:pt idx="2623">
                  <c:v>161.91193701076207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Diarios'!$H$3:$H$2626</c:f>
              <c:numCache>
                <c:formatCode>#,##0.00</c:formatCode>
                <c:ptCount val="2624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  <c:pt idx="2562">
                  <c:v>150.00528831060711</c:v>
                </c:pt>
                <c:pt idx="2563">
                  <c:v>150.49511455041963</c:v>
                </c:pt>
                <c:pt idx="2564">
                  <c:v>151.76488957011091</c:v>
                </c:pt>
                <c:pt idx="2565">
                  <c:v>151.27982571937619</c:v>
                </c:pt>
                <c:pt idx="2566">
                  <c:v>151.27249221343808</c:v>
                </c:pt>
                <c:pt idx="2567">
                  <c:v>151.26515905828956</c:v>
                </c:pt>
                <c:pt idx="2568">
                  <c:v>150.7758526185676</c:v>
                </c:pt>
                <c:pt idx="2569">
                  <c:v>150.64900417182554</c:v>
                </c:pt>
                <c:pt idx="2570">
                  <c:v>151.19067789662506</c:v>
                </c:pt>
                <c:pt idx="2571">
                  <c:v>151.68719139656892</c:v>
                </c:pt>
                <c:pt idx="2572">
                  <c:v>151.1275635586185</c:v>
                </c:pt>
                <c:pt idx="2573">
                  <c:v>151.12023594043731</c:v>
                </c:pt>
                <c:pt idx="2574">
                  <c:v>151.11290858483414</c:v>
                </c:pt>
                <c:pt idx="2575">
                  <c:v>151.44629272010818</c:v>
                </c:pt>
                <c:pt idx="2576">
                  <c:v>151.44495708791285</c:v>
                </c:pt>
                <c:pt idx="2577">
                  <c:v>150.89782745534515</c:v>
                </c:pt>
                <c:pt idx="2578">
                  <c:v>152.30105385456037</c:v>
                </c:pt>
                <c:pt idx="2579">
                  <c:v>152.42906786214746</c:v>
                </c:pt>
                <c:pt idx="2580">
                  <c:v>152.42167902287605</c:v>
                </c:pt>
                <c:pt idx="2581">
                  <c:v>152.41429053705295</c:v>
                </c:pt>
                <c:pt idx="2582">
                  <c:v>153.15142363729836</c:v>
                </c:pt>
                <c:pt idx="2583">
                  <c:v>152.71604259738103</c:v>
                </c:pt>
                <c:pt idx="2584">
                  <c:v>153.67938207783919</c:v>
                </c:pt>
                <c:pt idx="2585">
                  <c:v>154.22099315418831</c:v>
                </c:pt>
                <c:pt idx="2586">
                  <c:v>154.37364427492744</c:v>
                </c:pt>
                <c:pt idx="2587">
                  <c:v>154.366166174071</c:v>
                </c:pt>
                <c:pt idx="2588">
                  <c:v>154.35868842767198</c:v>
                </c:pt>
                <c:pt idx="2589">
                  <c:v>154.41909491669014</c:v>
                </c:pt>
                <c:pt idx="2590">
                  <c:v>154.01367371075125</c:v>
                </c:pt>
                <c:pt idx="2591">
                  <c:v>153.83407442857987</c:v>
                </c:pt>
                <c:pt idx="2592">
                  <c:v>153.69389919035828</c:v>
                </c:pt>
                <c:pt idx="2593">
                  <c:v>150.5103302675337</c:v>
                </c:pt>
                <c:pt idx="2594">
                  <c:v>150.50302875096085</c:v>
                </c:pt>
                <c:pt idx="2595">
                  <c:v>150.49572758732717</c:v>
                </c:pt>
                <c:pt idx="2596">
                  <c:v>152.67280095807723</c:v>
                </c:pt>
                <c:pt idx="2597">
                  <c:v>152.15716259066062</c:v>
                </c:pt>
                <c:pt idx="2598">
                  <c:v>153.33684922071362</c:v>
                </c:pt>
                <c:pt idx="2599">
                  <c:v>153.38101503110448</c:v>
                </c:pt>
                <c:pt idx="2600">
                  <c:v>154.2911349076825</c:v>
                </c:pt>
                <c:pt idx="2601">
                  <c:v>154.28365941647564</c:v>
                </c:pt>
                <c:pt idx="2602">
                  <c:v>154.27618423831285</c:v>
                </c:pt>
                <c:pt idx="2603">
                  <c:v>154.24753912159406</c:v>
                </c:pt>
                <c:pt idx="2604">
                  <c:v>155.67794488216475</c:v>
                </c:pt>
                <c:pt idx="2605">
                  <c:v>156.49774642045696</c:v>
                </c:pt>
                <c:pt idx="2606">
                  <c:v>156.28872164783289</c:v>
                </c:pt>
                <c:pt idx="2607">
                  <c:v>156.20063844764712</c:v>
                </c:pt>
                <c:pt idx="2608">
                  <c:v>156.19307469707567</c:v>
                </c:pt>
                <c:pt idx="2609">
                  <c:v>156.18551130318195</c:v>
                </c:pt>
                <c:pt idx="2610">
                  <c:v>155.99527993554125</c:v>
                </c:pt>
                <c:pt idx="2611">
                  <c:v>155.23426544017309</c:v>
                </c:pt>
                <c:pt idx="2612">
                  <c:v>154.36247254900314</c:v>
                </c:pt>
                <c:pt idx="2613">
                  <c:v>154.15041313908739</c:v>
                </c:pt>
                <c:pt idx="2614">
                  <c:v>156.50317877687442</c:v>
                </c:pt>
                <c:pt idx="2615">
                  <c:v>156.49559985516296</c:v>
                </c:pt>
                <c:pt idx="2616">
                  <c:v>156.48802129145022</c:v>
                </c:pt>
                <c:pt idx="2617">
                  <c:v>156.18423733416145</c:v>
                </c:pt>
                <c:pt idx="2618">
                  <c:v>155.88235700044291</c:v>
                </c:pt>
                <c:pt idx="2619">
                  <c:v>156.34214811957526</c:v>
                </c:pt>
                <c:pt idx="2620">
                  <c:v>156.78395784614449</c:v>
                </c:pt>
                <c:pt idx="2621">
                  <c:v>155.98284116804882</c:v>
                </c:pt>
                <c:pt idx="2622">
                  <c:v>155.97528525802721</c:v>
                </c:pt>
                <c:pt idx="2623">
                  <c:v>155.96773070094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Diarios'!$F$3:$F$2626</c:f>
              <c:numCache>
                <c:formatCode>#,##0.00</c:formatCode>
                <c:ptCount val="2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  <c:pt idx="2562">
                  <c:v>158.11718430692906</c:v>
                </c:pt>
                <c:pt idx="2563">
                  <c:v>158.63557903318122</c:v>
                </c:pt>
                <c:pt idx="2564">
                  <c:v>159.9761352675697</c:v>
                </c:pt>
                <c:pt idx="2565">
                  <c:v>159.4669178739166</c:v>
                </c:pt>
                <c:pt idx="2566">
                  <c:v>159.46127827004423</c:v>
                </c:pt>
                <c:pt idx="2567">
                  <c:v>159.45563886065071</c:v>
                </c:pt>
                <c:pt idx="2568">
                  <c:v>158.94192216049416</c:v>
                </c:pt>
                <c:pt idx="2569">
                  <c:v>158.81028580790056</c:v>
                </c:pt>
                <c:pt idx="2570">
                  <c:v>159.38339400779702</c:v>
                </c:pt>
                <c:pt idx="2571">
                  <c:v>159.90890921921437</c:v>
                </c:pt>
                <c:pt idx="2572">
                  <c:v>159.32103749305784</c:v>
                </c:pt>
                <c:pt idx="2573">
                  <c:v>159.31540147394301</c:v>
                </c:pt>
                <c:pt idx="2574">
                  <c:v>159.30976555646356</c:v>
                </c:pt>
                <c:pt idx="2575">
                  <c:v>159.66332696670673</c:v>
                </c:pt>
                <c:pt idx="2576">
                  <c:v>159.66401230822723</c:v>
                </c:pt>
                <c:pt idx="2577">
                  <c:v>159.08927535965128</c:v>
                </c:pt>
                <c:pt idx="2578">
                  <c:v>160.57078085620847</c:v>
                </c:pt>
                <c:pt idx="2579">
                  <c:v>160.70785296688686</c:v>
                </c:pt>
                <c:pt idx="2580">
                  <c:v>160.70216987525578</c:v>
                </c:pt>
                <c:pt idx="2581">
                  <c:v>160.69648697962089</c:v>
                </c:pt>
                <c:pt idx="2582">
                  <c:v>161.47579310783252</c:v>
                </c:pt>
                <c:pt idx="2583">
                  <c:v>161.01885863763141</c:v>
                </c:pt>
                <c:pt idx="2584">
                  <c:v>162.03669719583067</c:v>
                </c:pt>
                <c:pt idx="2585">
                  <c:v>162.60989396050067</c:v>
                </c:pt>
                <c:pt idx="2586">
                  <c:v>162.77298279294612</c:v>
                </c:pt>
                <c:pt idx="2587">
                  <c:v>162.76723194420583</c:v>
                </c:pt>
                <c:pt idx="2588">
                  <c:v>162.76148129042812</c:v>
                </c:pt>
                <c:pt idx="2589">
                  <c:v>162.827311032279</c:v>
                </c:pt>
                <c:pt idx="2590">
                  <c:v>162.40194372831317</c:v>
                </c:pt>
                <c:pt idx="2591">
                  <c:v>162.21468955456692</c:v>
                </c:pt>
                <c:pt idx="2592">
                  <c:v>162.06900278541977</c:v>
                </c:pt>
                <c:pt idx="2593">
                  <c:v>158.71403548644676</c:v>
                </c:pt>
                <c:pt idx="2594">
                  <c:v>158.70841690583356</c:v>
                </c:pt>
                <c:pt idx="2595">
                  <c:v>158.70279852278253</c:v>
                </c:pt>
                <c:pt idx="2596">
                  <c:v>161.00070646766551</c:v>
                </c:pt>
                <c:pt idx="2597">
                  <c:v>160.45904522935672</c:v>
                </c:pt>
                <c:pt idx="2598">
                  <c:v>161.70521722290985</c:v>
                </c:pt>
                <c:pt idx="2599">
                  <c:v>161.75391422818501</c:v>
                </c:pt>
                <c:pt idx="2600">
                  <c:v>162.71584999315851</c:v>
                </c:pt>
                <c:pt idx="2601">
                  <c:v>162.71009969994876</c:v>
                </c:pt>
                <c:pt idx="2602">
                  <c:v>162.70434955811874</c:v>
                </c:pt>
                <c:pt idx="2603">
                  <c:v>162.67627248461713</c:v>
                </c:pt>
                <c:pt idx="2604">
                  <c:v>164.18699436800583</c:v>
                </c:pt>
                <c:pt idx="2605">
                  <c:v>165.05376875105011</c:v>
                </c:pt>
                <c:pt idx="2606">
                  <c:v>164.83547745315866</c:v>
                </c:pt>
                <c:pt idx="2607">
                  <c:v>164.74473742019052</c:v>
                </c:pt>
                <c:pt idx="2608">
                  <c:v>164.73891991722334</c:v>
                </c:pt>
                <c:pt idx="2609">
                  <c:v>164.73310260957652</c:v>
                </c:pt>
                <c:pt idx="2610">
                  <c:v>164.53461771956745</c:v>
                </c:pt>
                <c:pt idx="2611">
                  <c:v>163.73409133513476</c:v>
                </c:pt>
                <c:pt idx="2612">
                  <c:v>162.81669834975693</c:v>
                </c:pt>
                <c:pt idx="2613">
                  <c:v>162.59515660312786</c:v>
                </c:pt>
                <c:pt idx="2614">
                  <c:v>165.07897704066062</c:v>
                </c:pt>
                <c:pt idx="2615">
                  <c:v>165.07314718524708</c:v>
                </c:pt>
                <c:pt idx="2616">
                  <c:v>165.06731752620055</c:v>
                </c:pt>
                <c:pt idx="2617">
                  <c:v>164.74903903690765</c:v>
                </c:pt>
                <c:pt idx="2618">
                  <c:v>164.43276021333298</c:v>
                </c:pt>
                <c:pt idx="2619">
                  <c:v>164.91993398470194</c:v>
                </c:pt>
                <c:pt idx="2620">
                  <c:v>165.38815230429839</c:v>
                </c:pt>
                <c:pt idx="2621">
                  <c:v>164.54522834211073</c:v>
                </c:pt>
                <c:pt idx="2622">
                  <c:v>164.53941502976573</c:v>
                </c:pt>
                <c:pt idx="2623">
                  <c:v>164.53360296392626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Diarios'!$G$3:$G$2626</c:f>
              <c:numCache>
                <c:formatCode>#,##0.00</c:formatCode>
                <c:ptCount val="2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  <c:pt idx="2562">
                  <c:v>154.97870571847682</c:v>
                </c:pt>
                <c:pt idx="2563">
                  <c:v>155.4857914572265</c:v>
                </c:pt>
                <c:pt idx="2564">
                  <c:v>156.79870234409896</c:v>
                </c:pt>
                <c:pt idx="2565">
                  <c:v>156.29857432040839</c:v>
                </c:pt>
                <c:pt idx="2566">
                  <c:v>156.292022144789</c:v>
                </c:pt>
                <c:pt idx="2567">
                  <c:v>156.28547023897363</c:v>
                </c:pt>
                <c:pt idx="2568">
                  <c:v>155.78094556980309</c:v>
                </c:pt>
                <c:pt idx="2569">
                  <c:v>155.65090673269896</c:v>
                </c:pt>
                <c:pt idx="2570">
                  <c:v>156.21158939787182</c:v>
                </c:pt>
                <c:pt idx="2571">
                  <c:v>156.72561914514878</c:v>
                </c:pt>
                <c:pt idx="2572">
                  <c:v>156.1484264405363</c:v>
                </c:pt>
                <c:pt idx="2573">
                  <c:v>156.14187901625698</c:v>
                </c:pt>
                <c:pt idx="2574">
                  <c:v>156.1353317707237</c:v>
                </c:pt>
                <c:pt idx="2575">
                  <c:v>156.48082219642899</c:v>
                </c:pt>
                <c:pt idx="2576">
                  <c:v>156.48046802056123</c:v>
                </c:pt>
                <c:pt idx="2577">
                  <c:v>155.91616860745813</c:v>
                </c:pt>
                <c:pt idx="2578">
                  <c:v>157.36709314495951</c:v>
                </c:pt>
                <c:pt idx="2579">
                  <c:v>157.50039786717113</c:v>
                </c:pt>
                <c:pt idx="2580">
                  <c:v>157.49379570043311</c:v>
                </c:pt>
                <c:pt idx="2581">
                  <c:v>157.48719380557247</c:v>
                </c:pt>
                <c:pt idx="2582">
                  <c:v>158.24989883968001</c:v>
                </c:pt>
                <c:pt idx="2583">
                  <c:v>157.80105829641914</c:v>
                </c:pt>
                <c:pt idx="2584">
                  <c:v>158.79751532533874</c:v>
                </c:pt>
                <c:pt idx="2585">
                  <c:v>159.35820892241367</c:v>
                </c:pt>
                <c:pt idx="2586">
                  <c:v>159.51699072893365</c:v>
                </c:pt>
                <c:pt idx="2587">
                  <c:v>159.51030919615314</c:v>
                </c:pt>
                <c:pt idx="2588">
                  <c:v>159.50362793518224</c:v>
                </c:pt>
                <c:pt idx="2589">
                  <c:v>159.56709392891952</c:v>
                </c:pt>
                <c:pt idx="2590">
                  <c:v>159.14920020832255</c:v>
                </c:pt>
                <c:pt idx="2591">
                  <c:v>158.9646544000303</c:v>
                </c:pt>
                <c:pt idx="2592">
                  <c:v>158.820845322818</c:v>
                </c:pt>
                <c:pt idx="2593">
                  <c:v>155.53209802854229</c:v>
                </c:pt>
                <c:pt idx="2594">
                  <c:v>155.52557249396037</c:v>
                </c:pt>
                <c:pt idx="2595">
                  <c:v>155.5190472318526</c:v>
                </c:pt>
                <c:pt idx="2596">
                  <c:v>157.76982232671244</c:v>
                </c:pt>
                <c:pt idx="2597">
                  <c:v>157.23800006060233</c:v>
                </c:pt>
                <c:pt idx="2598">
                  <c:v>158.45811765107635</c:v>
                </c:pt>
                <c:pt idx="2599">
                  <c:v>158.50479767489583</c:v>
                </c:pt>
                <c:pt idx="2600">
                  <c:v>159.44636593964177</c:v>
                </c:pt>
                <c:pt idx="2601">
                  <c:v>159.43968593145962</c:v>
                </c:pt>
                <c:pt idx="2602">
                  <c:v>159.43300615234608</c:v>
                </c:pt>
                <c:pt idx="2603">
                  <c:v>159.40444857234468</c:v>
                </c:pt>
                <c:pt idx="2604">
                  <c:v>160.88373136244221</c:v>
                </c:pt>
                <c:pt idx="2605">
                  <c:v>161.73200690670905</c:v>
                </c:pt>
                <c:pt idx="2606">
                  <c:v>161.51704991795179</c:v>
                </c:pt>
                <c:pt idx="2607">
                  <c:v>161.42707835533815</c:v>
                </c:pt>
                <c:pt idx="2608">
                  <c:v>161.42031976479075</c:v>
                </c:pt>
                <c:pt idx="2609">
                  <c:v>161.41356144730554</c:v>
                </c:pt>
                <c:pt idx="2610">
                  <c:v>161.21801931637629</c:v>
                </c:pt>
                <c:pt idx="2611">
                  <c:v>160.43257773682205</c:v>
                </c:pt>
                <c:pt idx="2612">
                  <c:v>159.53263708186955</c:v>
                </c:pt>
                <c:pt idx="2613">
                  <c:v>159.31451946194733</c:v>
                </c:pt>
                <c:pt idx="2614">
                  <c:v>161.74716416280367</c:v>
                </c:pt>
                <c:pt idx="2615">
                  <c:v>161.7403916323758</c:v>
                </c:pt>
                <c:pt idx="2616">
                  <c:v>161.73361937619583</c:v>
                </c:pt>
                <c:pt idx="2617">
                  <c:v>161.42071059252297</c:v>
                </c:pt>
                <c:pt idx="2618">
                  <c:v>161.10976515941263</c:v>
                </c:pt>
                <c:pt idx="2619">
                  <c:v>161.58603438694476</c:v>
                </c:pt>
                <c:pt idx="2620">
                  <c:v>162.04372522232725</c:v>
                </c:pt>
                <c:pt idx="2621">
                  <c:v>161.21678969560207</c:v>
                </c:pt>
                <c:pt idx="2622">
                  <c:v>161.2100371126426</c:v>
                </c:pt>
                <c:pt idx="2623">
                  <c:v>161.20328583256611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900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32864"/>
        <c:axId val="1793626624"/>
      </c:lineChart>
      <c:cat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Algn val="ctr"/>
        <c:lblOffset val="100"/>
        <c:tickLblSkip val="10"/>
        <c:noMultiLvlLbl val="1"/>
      </c:cat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Diarios'!$B$3:$B$2626</c:f>
              <c:numCache>
                <c:formatCode>m/d/yyyy</c:formatCode>
                <c:ptCount val="2624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  <c:pt idx="2562">
                  <c:v>45839</c:v>
                </c:pt>
                <c:pt idx="2563">
                  <c:v>45840</c:v>
                </c:pt>
                <c:pt idx="2564">
                  <c:v>45841</c:v>
                </c:pt>
                <c:pt idx="2565">
                  <c:v>45842</c:v>
                </c:pt>
                <c:pt idx="2566">
                  <c:v>45843</c:v>
                </c:pt>
                <c:pt idx="2567">
                  <c:v>45844</c:v>
                </c:pt>
                <c:pt idx="2568">
                  <c:v>45845</c:v>
                </c:pt>
                <c:pt idx="2569">
                  <c:v>45846</c:v>
                </c:pt>
                <c:pt idx="2570">
                  <c:v>45847</c:v>
                </c:pt>
                <c:pt idx="2571">
                  <c:v>45848</c:v>
                </c:pt>
                <c:pt idx="2572">
                  <c:v>45849</c:v>
                </c:pt>
                <c:pt idx="2573">
                  <c:v>45850</c:v>
                </c:pt>
                <c:pt idx="2574">
                  <c:v>45851</c:v>
                </c:pt>
                <c:pt idx="2575">
                  <c:v>45852</c:v>
                </c:pt>
                <c:pt idx="2576">
                  <c:v>45853</c:v>
                </c:pt>
                <c:pt idx="2577">
                  <c:v>45854</c:v>
                </c:pt>
                <c:pt idx="2578">
                  <c:v>45855</c:v>
                </c:pt>
                <c:pt idx="2579">
                  <c:v>45856</c:v>
                </c:pt>
                <c:pt idx="2580">
                  <c:v>45857</c:v>
                </c:pt>
                <c:pt idx="2581">
                  <c:v>45858</c:v>
                </c:pt>
                <c:pt idx="2582">
                  <c:v>45859</c:v>
                </c:pt>
                <c:pt idx="2583">
                  <c:v>45860</c:v>
                </c:pt>
                <c:pt idx="2584">
                  <c:v>45861</c:v>
                </c:pt>
                <c:pt idx="2585">
                  <c:v>45862</c:v>
                </c:pt>
                <c:pt idx="2586">
                  <c:v>45863</c:v>
                </c:pt>
                <c:pt idx="2587">
                  <c:v>45864</c:v>
                </c:pt>
                <c:pt idx="2588">
                  <c:v>45865</c:v>
                </c:pt>
                <c:pt idx="2589">
                  <c:v>45866</c:v>
                </c:pt>
                <c:pt idx="2590">
                  <c:v>45867</c:v>
                </c:pt>
                <c:pt idx="2591">
                  <c:v>45868</c:v>
                </c:pt>
                <c:pt idx="2592">
                  <c:v>45869</c:v>
                </c:pt>
                <c:pt idx="2593">
                  <c:v>45870</c:v>
                </c:pt>
                <c:pt idx="2594">
                  <c:v>45871</c:v>
                </c:pt>
                <c:pt idx="2595">
                  <c:v>45872</c:v>
                </c:pt>
                <c:pt idx="2596">
                  <c:v>45873</c:v>
                </c:pt>
                <c:pt idx="2597">
                  <c:v>45874</c:v>
                </c:pt>
                <c:pt idx="2598">
                  <c:v>45875</c:v>
                </c:pt>
                <c:pt idx="2599">
                  <c:v>45876</c:v>
                </c:pt>
                <c:pt idx="2600">
                  <c:v>45877</c:v>
                </c:pt>
                <c:pt idx="2601">
                  <c:v>45878</c:v>
                </c:pt>
                <c:pt idx="2602">
                  <c:v>45879</c:v>
                </c:pt>
                <c:pt idx="2603">
                  <c:v>45880</c:v>
                </c:pt>
                <c:pt idx="2604">
                  <c:v>45881</c:v>
                </c:pt>
                <c:pt idx="2605">
                  <c:v>45882</c:v>
                </c:pt>
                <c:pt idx="2606">
                  <c:v>45883</c:v>
                </c:pt>
                <c:pt idx="2607">
                  <c:v>45884</c:v>
                </c:pt>
                <c:pt idx="2608">
                  <c:v>45885</c:v>
                </c:pt>
                <c:pt idx="2609">
                  <c:v>45886</c:v>
                </c:pt>
                <c:pt idx="2610">
                  <c:v>45887</c:v>
                </c:pt>
                <c:pt idx="2611">
                  <c:v>45888</c:v>
                </c:pt>
                <c:pt idx="2612">
                  <c:v>45889</c:v>
                </c:pt>
                <c:pt idx="2613">
                  <c:v>45890</c:v>
                </c:pt>
                <c:pt idx="2614">
                  <c:v>45891</c:v>
                </c:pt>
                <c:pt idx="2615">
                  <c:v>45892</c:v>
                </c:pt>
                <c:pt idx="2616">
                  <c:v>45893</c:v>
                </c:pt>
                <c:pt idx="2617">
                  <c:v>45894</c:v>
                </c:pt>
                <c:pt idx="2618">
                  <c:v>45895</c:v>
                </c:pt>
                <c:pt idx="2619">
                  <c:v>45896</c:v>
                </c:pt>
                <c:pt idx="2620">
                  <c:v>45897</c:v>
                </c:pt>
                <c:pt idx="2621">
                  <c:v>45898</c:v>
                </c:pt>
                <c:pt idx="2622">
                  <c:v>45899</c:v>
                </c:pt>
                <c:pt idx="2623">
                  <c:v>45900</c:v>
                </c:pt>
              </c:numCache>
            </c:numRef>
          </c:cat>
          <c:val>
            <c:numRef>
              <c:f>'Valores Cuota Diarios'!$M$3:$M$2626</c:f>
              <c:numCache>
                <c:formatCode>#,##0.00</c:formatCode>
                <c:ptCount val="26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  <c:pt idx="2562">
                  <c:v>112.65569194618459</c:v>
                </c:pt>
                <c:pt idx="2563">
                  <c:v>112.67025508624742</c:v>
                </c:pt>
                <c:pt idx="2564">
                  <c:v>112.67776861952251</c:v>
                </c:pt>
                <c:pt idx="2565">
                  <c:v>112.68937556192036</c:v>
                </c:pt>
                <c:pt idx="2566">
                  <c:v>112.70111566282182</c:v>
                </c:pt>
                <c:pt idx="2567">
                  <c:v>112.71285918243711</c:v>
                </c:pt>
                <c:pt idx="2568">
                  <c:v>112.72698496605221</c:v>
                </c:pt>
                <c:pt idx="2569">
                  <c:v>112.73767672829896</c:v>
                </c:pt>
                <c:pt idx="2570">
                  <c:v>112.74960788365887</c:v>
                </c:pt>
                <c:pt idx="2571">
                  <c:v>112.76304266368592</c:v>
                </c:pt>
                <c:pt idx="2572">
                  <c:v>112.77452432086201</c:v>
                </c:pt>
                <c:pt idx="2573">
                  <c:v>112.78634158668706</c:v>
                </c:pt>
                <c:pt idx="2574">
                  <c:v>112.79816146608529</c:v>
                </c:pt>
                <c:pt idx="2575">
                  <c:v>112.81129675730521</c:v>
                </c:pt>
                <c:pt idx="2576">
                  <c:v>112.82185940696309</c:v>
                </c:pt>
                <c:pt idx="2577">
                  <c:v>112.83442005515893</c:v>
                </c:pt>
                <c:pt idx="2578">
                  <c:v>112.84438812005887</c:v>
                </c:pt>
                <c:pt idx="2579">
                  <c:v>112.85959106143683</c:v>
                </c:pt>
                <c:pt idx="2580">
                  <c:v>112.87050679098492</c:v>
                </c:pt>
                <c:pt idx="2581">
                  <c:v>112.88142406410788</c:v>
                </c:pt>
                <c:pt idx="2582">
                  <c:v>112.89261942512357</c:v>
                </c:pt>
                <c:pt idx="2583">
                  <c:v>112.90458756384143</c:v>
                </c:pt>
                <c:pt idx="2584">
                  <c:v>112.91682285044534</c:v>
                </c:pt>
                <c:pt idx="2585">
                  <c:v>112.92846147353275</c:v>
                </c:pt>
                <c:pt idx="2586">
                  <c:v>112.93932372642855</c:v>
                </c:pt>
                <c:pt idx="2587">
                  <c:v>112.95123790119275</c:v>
                </c:pt>
                <c:pt idx="2588">
                  <c:v>112.96315420820599</c:v>
                </c:pt>
                <c:pt idx="2589">
                  <c:v>112.97462609072709</c:v>
                </c:pt>
                <c:pt idx="2590">
                  <c:v>112.98695938430555</c:v>
                </c:pt>
                <c:pt idx="2591">
                  <c:v>112.99505937994194</c:v>
                </c:pt>
                <c:pt idx="2592">
                  <c:v>113.00583078929121</c:v>
                </c:pt>
                <c:pt idx="2593">
                  <c:v>113.02188924493805</c:v>
                </c:pt>
                <c:pt idx="2594">
                  <c:v>113.03381102988793</c:v>
                </c:pt>
                <c:pt idx="2595">
                  <c:v>113.04566242453846</c:v>
                </c:pt>
                <c:pt idx="2596">
                  <c:v>113.05993630591452</c:v>
                </c:pt>
                <c:pt idx="2597">
                  <c:v>113.07236047492866</c:v>
                </c:pt>
                <c:pt idx="2598">
                  <c:v>113.08639878087291</c:v>
                </c:pt>
                <c:pt idx="2599">
                  <c:v>113.09774149829811</c:v>
                </c:pt>
                <c:pt idx="2600">
                  <c:v>113.10916152561158</c:v>
                </c:pt>
                <c:pt idx="2601">
                  <c:v>113.12070921724163</c:v>
                </c:pt>
                <c:pt idx="2602">
                  <c:v>113.13225982541037</c:v>
                </c:pt>
                <c:pt idx="2603">
                  <c:v>113.14307795862548</c:v>
                </c:pt>
                <c:pt idx="2604">
                  <c:v>113.15631360659984</c:v>
                </c:pt>
                <c:pt idx="2605">
                  <c:v>113.16939392690421</c:v>
                </c:pt>
                <c:pt idx="2606">
                  <c:v>113.18237923812863</c:v>
                </c:pt>
                <c:pt idx="2607">
                  <c:v>113.19367686823894</c:v>
                </c:pt>
                <c:pt idx="2608">
                  <c:v>113.20544924686268</c:v>
                </c:pt>
                <c:pt idx="2609">
                  <c:v>113.21722536683627</c:v>
                </c:pt>
                <c:pt idx="2610">
                  <c:v>113.22374382601167</c:v>
                </c:pt>
                <c:pt idx="2611">
                  <c:v>113.23845796797322</c:v>
                </c:pt>
                <c:pt idx="2612">
                  <c:v>113.24918252240762</c:v>
                </c:pt>
                <c:pt idx="2613">
                  <c:v>113.25983914781824</c:v>
                </c:pt>
                <c:pt idx="2614">
                  <c:v>113.27340178479912</c:v>
                </c:pt>
                <c:pt idx="2615">
                  <c:v>113.28525323408424</c:v>
                </c:pt>
                <c:pt idx="2616">
                  <c:v>113.29710684710219</c:v>
                </c:pt>
                <c:pt idx="2617">
                  <c:v>113.31018267432896</c:v>
                </c:pt>
                <c:pt idx="2618">
                  <c:v>113.32191884869864</c:v>
                </c:pt>
                <c:pt idx="2619">
                  <c:v>113.33394379456571</c:v>
                </c:pt>
                <c:pt idx="2620">
                  <c:v>113.34546327985794</c:v>
                </c:pt>
                <c:pt idx="2621">
                  <c:v>113.35713243592042</c:v>
                </c:pt>
                <c:pt idx="2622">
                  <c:v>113.36925678470401</c:v>
                </c:pt>
                <c:pt idx="2623">
                  <c:v>113.38138450183767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900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1E0EDB-906D-4B97-BD0B-19323FBB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B9A3FC-A48C-4C06-AC25-F6FD884C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3224C6-58CE-4289-BF06-CB9CC409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33B73-4B75-4E59-9F1F-49D49EC9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0B626-45C6-484B-96CE-2BA927BB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8060690"/>
          <a:ext cx="5376468" cy="122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0F7-DA9F-4B96-9F1A-C88E9875D824}">
  <dimension ref="A22:Z49"/>
  <sheetViews>
    <sheetView showGridLines="0" topLeftCell="A16" zoomScale="80" zoomScaleNormal="80" workbookViewId="0">
      <selection activeCell="H21" sqref="H21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3" t="s">
        <v>6</v>
      </c>
      <c r="C22" s="63"/>
      <c r="D22" s="63"/>
      <c r="E22" s="63"/>
      <c r="F22" s="63"/>
      <c r="I22" s="63" t="s">
        <v>6</v>
      </c>
      <c r="J22" s="63"/>
      <c r="K22" s="63"/>
      <c r="L22" s="63"/>
      <c r="M22" s="63"/>
      <c r="P22" s="63" t="s">
        <v>6</v>
      </c>
      <c r="Q22" s="63"/>
      <c r="R22" s="63"/>
      <c r="S22" s="63"/>
      <c r="T22" s="63"/>
      <c r="W22" s="63" t="s">
        <v>6</v>
      </c>
      <c r="X22" s="63"/>
      <c r="Y22" s="63"/>
      <c r="Z22" s="63"/>
    </row>
    <row r="23" spans="1:26" ht="18" customHeight="1" x14ac:dyDescent="0.35">
      <c r="B23" s="64" t="s">
        <v>10</v>
      </c>
      <c r="C23" s="64"/>
      <c r="D23" s="64"/>
      <c r="E23" s="65"/>
      <c r="F23" s="67" t="s">
        <v>31</v>
      </c>
      <c r="G23" s="24"/>
      <c r="H23" s="24"/>
      <c r="I23" s="64" t="s">
        <v>12</v>
      </c>
      <c r="J23" s="64"/>
      <c r="K23" s="64"/>
      <c r="L23" s="65"/>
      <c r="M23" s="67" t="s">
        <v>32</v>
      </c>
      <c r="N23" s="24"/>
      <c r="O23" s="24"/>
      <c r="P23" s="64" t="s">
        <v>13</v>
      </c>
      <c r="Q23" s="64"/>
      <c r="R23" s="64"/>
      <c r="S23" s="65"/>
      <c r="T23" s="67" t="s">
        <v>33</v>
      </c>
      <c r="U23" s="24"/>
      <c r="V23" s="24"/>
      <c r="W23" s="61" t="s">
        <v>28</v>
      </c>
      <c r="X23" s="61"/>
      <c r="Y23" s="61"/>
      <c r="Z23" s="61"/>
    </row>
    <row r="24" spans="1:26" ht="28.2" customHeight="1" x14ac:dyDescent="0.35">
      <c r="B24" s="61"/>
      <c r="C24" s="61"/>
      <c r="D24" s="61"/>
      <c r="E24" s="66"/>
      <c r="F24" s="67"/>
      <c r="G24" s="24"/>
      <c r="H24" s="24"/>
      <c r="I24" s="61"/>
      <c r="J24" s="61"/>
      <c r="K24" s="61"/>
      <c r="L24" s="66"/>
      <c r="M24" s="67"/>
      <c r="N24" s="24"/>
      <c r="O24" s="24"/>
      <c r="P24" s="61"/>
      <c r="Q24" s="61"/>
      <c r="R24" s="61"/>
      <c r="S24" s="66"/>
      <c r="T24" s="67"/>
      <c r="U24" s="24"/>
      <c r="V24" s="24"/>
      <c r="W24" s="61"/>
      <c r="X24" s="61"/>
      <c r="Y24" s="61"/>
      <c r="Z24" s="61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45900</v>
      </c>
      <c r="B27" s="43">
        <f>+$A$27</f>
        <v>45900</v>
      </c>
      <c r="C27" s="36">
        <f>+(VLOOKUP($A27,'Valores Cuota Diarios'!$B:$Q,'Gráficos (2)'!C$25,0)/VLOOKUP($A28,'Valores Cuota Diarios'!$B:$Q,'Gráficos (2)'!C$25,0))-1</f>
        <v>5.4350383208694231E-2</v>
      </c>
      <c r="D27" s="36">
        <f>+(VLOOKUP($A27,'Valores Cuota Diarios'!$B:$Q,'Gráficos (2)'!D$25,0)/VLOOKUP($A28,'Valores Cuota Diarios'!$B:$Q,'Gráficos (2)'!D$25,0))-1</f>
        <v>5.3930559042780768E-2</v>
      </c>
      <c r="E27" s="50">
        <f>+(VLOOKUP($A27,'Valores Cuota Diarios'!$B:$Q,'Gráficos (2)'!E$25,0)/VLOOKUP($A28,'Valores Cuota Diarios'!$B:$Q,'Gráficos (2)'!E$25,0))-1</f>
        <v>5.3510901355963814E-2</v>
      </c>
      <c r="F27" s="36">
        <f>+(VLOOKUP($A27,'Valores Cuota Diarios'!$B:$Q,'Gráficos (2)'!F$25,0)/VLOOKUP($A28,'Valores Cuota Diarios'!$B:$Q,'Gráficos (2)'!F$25,0))-1</f>
        <v>5.1588648247948843E-2</v>
      </c>
      <c r="G27" s="28"/>
      <c r="H27" s="28"/>
      <c r="I27" s="43">
        <f>+$A$27</f>
        <v>45900</v>
      </c>
      <c r="J27" s="36">
        <f>+(VLOOKUP($A27,'Valores Cuota Diarios'!$B:$Q,'Gráficos (2)'!J$25,0)/VLOOKUP($A28,'Valores Cuota Diarios'!$B:$Q,'Gráficos (2)'!J$25,0))-1</f>
        <v>7.6037881206666436E-2</v>
      </c>
      <c r="K27" s="36">
        <f>+(VLOOKUP($A27,'Valores Cuota Diarios'!$B:$Q,'Gráficos (2)'!K$25,0)/VLOOKUP($A28,'Valores Cuota Diarios'!$B:$Q,'Gráficos (2)'!K$25,0))-1</f>
        <v>7.4325055732742396E-2</v>
      </c>
      <c r="L27" s="50">
        <f>+(VLOOKUP($A27,'Valores Cuota Diarios'!$B:$Q,'Gráficos (2)'!L$25,0)/VLOOKUP($A28,'Valores Cuota Diarios'!$B:$Q,'Gráficos (2)'!L$25,0))-1</f>
        <v>7.2614945513697071E-2</v>
      </c>
      <c r="M27" s="36">
        <f>+(VLOOKUP($A27,'Valores Cuota Diarios'!$B:$Q,'Gráficos (2)'!M$25,0)/VLOOKUP($A28,'Valores Cuota Diarios'!$B:$Q,'Gráficos (2)'!M$25,0))-1</f>
        <v>7.0202507880296805E-2</v>
      </c>
      <c r="N27" s="28"/>
      <c r="O27" s="28"/>
      <c r="P27" s="43">
        <f>+$A$27</f>
        <v>45900</v>
      </c>
      <c r="Q27" s="38">
        <f>-(1)</f>
        <v>-1</v>
      </c>
      <c r="R27" s="36">
        <f>+(VLOOKUP($A27,'Valores Cuota Diarios'!$B:$Q,'Gráficos (2)'!R$25,0)/VLOOKUP($A28,'Valores Cuota Diarios'!$B:$Q,'Gráficos (2)'!R$25,0))-1</f>
        <v>-1</v>
      </c>
      <c r="S27" s="50">
        <f>+(VLOOKUP($A27,'Valores Cuota Diarios'!$B:$Q,'Gráficos (2)'!S$25,0)/VLOOKUP($A28,'Valores Cuota Diarios'!$B:$Q,'Gráficos (2)'!S$25,0))-1</f>
        <v>-1</v>
      </c>
      <c r="T27" s="36">
        <f>+(VLOOKUP($A27,'Valores Cuota Diarios'!$B:$Q,'Gráficos (2)'!T$25,0)/VLOOKUP($A28,'Valores Cuota Diarios'!$B:$Q,'Gráficos (2)'!T$25,0))-1</f>
        <v>-1</v>
      </c>
      <c r="U27" s="28"/>
      <c r="V27" s="28"/>
      <c r="W27" s="43">
        <f>+$A$27</f>
        <v>45900</v>
      </c>
      <c r="X27" s="40"/>
      <c r="Y27" s="37" t="s">
        <v>17</v>
      </c>
      <c r="Z27" s="36">
        <f>+(VLOOKUP($A27,'Valores Cuota Diarios'!$B:$Q,'Gráficos (2)'!Z$25,0)/VLOOKUP($A28,'Valores Cuota Diarios'!$B:$Q,'Gráficos (2)'!Z$25,0))-1</f>
        <v>2.5495257684715389E-2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Diarios'!$B:$Q,'Gráficos (2)'!C$25,0)/VLOOKUP($A29,'Valores Cuota Diarios'!$B:$Q,'Gráficos (2)'!C$25,0))-1)^(360/366))-1</f>
        <v>2.3200085832576045E-2</v>
      </c>
      <c r="D28" s="30">
        <f>+((1+(VLOOKUP($A28,'Valores Cuota Diarios'!$B:$Q,'Gráficos (2)'!D$25,0)/VLOOKUP($A29,'Valores Cuota Diarios'!$B:$Q,'Gráficos (2)'!D$25,0))-1)^(360/366))-1</f>
        <v>2.2037872144433646E-2</v>
      </c>
      <c r="E28" s="51">
        <f>+((1+(VLOOKUP($A28,'Valores Cuota Diarios'!$B:$Q,'Gráficos (2)'!E$25,0)/VLOOKUP($A29,'Valores Cuota Diarios'!$B:$Q,'Gráficos (2)'!E$25,0))-1)^(360/366))-1</f>
        <v>2.0876974839902473E-2</v>
      </c>
      <c r="F28" s="30">
        <f>+((1+(VLOOKUP($A28,'Valores Cuota Diarios'!$B:$Q,'Gráficos (2)'!F$25,0)/VLOOKUP($A29,'Valores Cuota Diarios'!$B:$Q,'Gráficos (2)'!F$25,0))-1)^(360/366))-1</f>
        <v>1.8151734946271869E-2</v>
      </c>
      <c r="G28" s="28"/>
      <c r="H28" s="28"/>
      <c r="I28" s="29" t="s">
        <v>27</v>
      </c>
      <c r="J28" s="30">
        <f>+((1+(VLOOKUP($A28,'Valores Cuota Diarios'!$B:$Q,'Gráficos (2)'!J$25,0)/VLOOKUP($A29,'Valores Cuota Diarios'!$B:$Q,'Gráficos (2)'!J$25,0))-1)^(360/366))-1</f>
        <v>0.12760569278670908</v>
      </c>
      <c r="K28" s="30">
        <f>+((1+(VLOOKUP($A28,'Valores Cuota Diarios'!$B:$Q,'Gráficos (2)'!K$25,0)/VLOOKUP($A29,'Valores Cuota Diarios'!$B:$Q,'Gráficos (2)'!K$25,0))-1)^(360/366))-1</f>
        <v>0.12494760143409001</v>
      </c>
      <c r="L28" s="51">
        <f>+((1+(VLOOKUP($A28,'Valores Cuota Diarios'!$B:$Q,'Gráficos (2)'!L$25,0)/VLOOKUP($A29,'Valores Cuota Diarios'!$B:$Q,'Gráficos (2)'!L$25,0))-1)^(360/366))-1</f>
        <v>0.11984510545955041</v>
      </c>
      <c r="M28" s="30">
        <f>+((1+(VLOOKUP($A28,'Valores Cuota Diarios'!$B:$Q,'Gráficos (2)'!M$25,0)/VLOOKUP($A29,'Valores Cuota Diarios'!$B:$Q,'Gráficos (2)'!M$25,0))-1)^(360/366))-1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Diarios'!$B:$Q,'Gráficos (2)'!R$25,0)/VLOOKUP($A29,'Valores Cuota Diarios'!$B:$Q,'Gráficos (2)'!R$25,0))-1)^(360/366))-1</f>
        <v>9.0677290910854191E-2</v>
      </c>
      <c r="S28" s="51">
        <f>+((1+(VLOOKUP($A28,'Valores Cuota Diarios'!$B:$Q,'Gráficos (2)'!S$25,0)/VLOOKUP($A29,'Valores Cuota Diarios'!$B:$Q,'Gráficos (2)'!S$25,0))-1)^(360/366))-1</f>
        <v>8.8106218007420356E-2</v>
      </c>
      <c r="T28" s="30">
        <f>+((1+(VLOOKUP($A28,'Valores Cuota Diarios'!$B:$Q,'Gráficos (2)'!T$25,0)/VLOOKUP($A29,'Valores Cuota Diarios'!$B:$Q,'Gráficos (2)'!T$25,0))-1)^(360/366))-1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Diarios'!$B:$Q,'Gráficos (2)'!Y$25,0)/VLOOKUP($A29,'Valores Cuota Diarios'!$B:$Q,'Gráficos (2)'!Y$25,0))-1)^(360/366))-1</f>
        <v>4.6974147502720998E-2</v>
      </c>
      <c r="Z28" s="30">
        <f>+((1+(VLOOKUP($A28,'Valores Cuota Diarios'!$B:$Q,'Gráficos (2)'!Z$25,0)/VLOOKUP($A29,'Valores Cuota Diarios'!$B:$Q,'Gráficos (2)'!Z$25,0))-1)^(360/366))-1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Diarios'!$B:$Q,'Gráficos (2)'!C$25,0)/VLOOKUP($A30,'Valores Cuota Diarios'!$B:$Q,'Gráficos (2)'!C$25,0))-1)^(360/365))-1</f>
        <v>4.4744932194952902E-2</v>
      </c>
      <c r="D29" s="36">
        <f>+((1+(VLOOKUP($A29,'Valores Cuota Diarios'!$B:$Q,'Gráficos (2)'!D$25,0)/VLOOKUP($A30,'Valores Cuota Diarios'!$B:$Q,'Gráficos (2)'!D$25,0))-1)^(360/365))-1</f>
        <v>4.3512825932776833E-2</v>
      </c>
      <c r="E29" s="50">
        <f>+((1+(VLOOKUP($A29,'Valores Cuota Diarios'!$B:$Q,'Gráficos (2)'!E$25,0)/VLOOKUP($A30,'Valores Cuota Diarios'!$B:$Q,'Gráficos (2)'!E$25,0))-1)^(360/365))-1</f>
        <v>4.2282168707440837E-2</v>
      </c>
      <c r="F29" s="36">
        <f>+((1+(VLOOKUP($A29,'Valores Cuota Diarios'!$B:$Q,'Gráficos (2)'!F$25,0)/VLOOKUP($A30,'Valores Cuota Diarios'!$B:$Q,'Gráficos (2)'!F$25,0))-1)^(360/365))-1</f>
        <v>3.7303837999455025E-2</v>
      </c>
      <c r="G29" s="28"/>
      <c r="H29" s="28"/>
      <c r="I29" s="35" t="s">
        <v>26</v>
      </c>
      <c r="J29" s="36">
        <f>+((1+(VLOOKUP($A29,'Valores Cuota Diarios'!$B:$Q,'Gráficos (2)'!J$25,0)/VLOOKUP($A30,'Valores Cuota Diarios'!$B:$Q,'Gráficos (2)'!J$25,0))-1)^(360/365))-1</f>
        <v>0.17244179640109469</v>
      </c>
      <c r="K29" s="36">
        <f>+((1+(VLOOKUP($A29,'Valores Cuota Diarios'!$B:$Q,'Gráficos (2)'!K$25,0)/VLOOKUP($A30,'Valores Cuota Diarios'!$B:$Q,'Gráficos (2)'!K$25,0))-1)^(360/365))-1</f>
        <v>0.16967801477514155</v>
      </c>
      <c r="L29" s="50">
        <f>+((1+(VLOOKUP($A29,'Valores Cuota Diarios'!$B:$Q,'Gráficos (2)'!L$25,0)/VLOOKUP($A30,'Valores Cuota Diarios'!$B:$Q,'Gráficos (2)'!L$25,0))-1)^(360/365))-1</f>
        <v>0.16416992720688528</v>
      </c>
      <c r="M29" s="36">
        <f>+((1+(VLOOKUP($A29,'Valores Cuota Diarios'!$B:$Q,'Gráficos (2)'!M$25,0)/VLOOKUP($A30,'Valores Cuota Diarios'!$B:$Q,'Gráficos (2)'!M$25,0))-1)^(360/365))-1</f>
        <v>0.16169703619474141</v>
      </c>
      <c r="N29" s="28"/>
      <c r="O29" s="28"/>
      <c r="P29" s="35" t="s">
        <v>26</v>
      </c>
      <c r="Q29" s="36">
        <f>+((1+(VLOOKUP($A29,'Valores Cuota Diarios'!$B:$Q,'Gráficos (2)'!Q$25,0)/VLOOKUP($A30,'Valores Cuota Diarios'!$B:$Q,'Gráficos (2)'!Q$25,0))-1)^(360/365))-1</f>
        <v>0.2314181186462958</v>
      </c>
      <c r="R29" s="36">
        <f>+((1+(VLOOKUP($A29,'Valores Cuota Diarios'!$B:$Q,'Gráficos (2)'!R$25,0)/VLOOKUP($A30,'Valores Cuota Diarios'!$B:$Q,'Gráficos (2)'!R$25,0))-1)^(360/365))-1</f>
        <v>0.22851529390386571</v>
      </c>
      <c r="S29" s="50">
        <f>+((1+(VLOOKUP($A29,'Valores Cuota Diarios'!$B:$Q,'Gráficos (2)'!S$25,0)/VLOOKUP($A30,'Valores Cuota Diarios'!$B:$Q,'Gráficos (2)'!S$25,0))-1)^(360/365))-1</f>
        <v>0.22561929303363693</v>
      </c>
      <c r="T29" s="36">
        <f>+((1+(VLOOKUP($A29,'Valores Cuota Diarios'!$B:$Q,'Gráficos (2)'!T$25,0)/VLOOKUP($A30,'Valores Cuota Diarios'!$B:$Q,'Gráficos (2)'!T$25,0))-1)^(360/365))-1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Diarios'!$B:$Q,'Gráficos (2)'!Z$25,0)/VLOOKUP($A30,'Valores Cuota Diarios'!$B:$Q,'Gráficos (2)'!Z$25,0))-1)^(360/365)-1)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Diarios'!$B:$Q,'Gráficos (2)'!C$25,0)/VLOOKUP($A31,'Valores Cuota Diarios'!$B:$Q,'Gráficos (2)'!C$25,0))-1)^(360/365))-1</f>
        <v>-0.11735159889015079</v>
      </c>
      <c r="D30" s="30">
        <f>+((1+(VLOOKUP($A30,'Valores Cuota Diarios'!$B:$Q,'Gráficos (2)'!D$25,0)/VLOOKUP($A31,'Valores Cuota Diarios'!$B:$Q,'Gráficos (2)'!D$25,0))-1)^(360/365))-1</f>
        <v>-0.11839253151178142</v>
      </c>
      <c r="E30" s="51">
        <f>+((1+(VLOOKUP($A30,'Valores Cuota Diarios'!$B:$Q,'Gráficos (2)'!E$25,0)/VLOOKUP($A31,'Valores Cuota Diarios'!$B:$Q,'Gráficos (2)'!E$25,0))-1)^(360/365))-1</f>
        <v>-0.11943102485330692</v>
      </c>
      <c r="F30" s="30">
        <f>+((1+(VLOOKUP($A30,'Valores Cuota Diarios'!$B:$Q,'Gráficos (2)'!F$25,0)/VLOOKUP($A31,'Valores Cuota Diarios'!$B:$Q,'Gráficos (2)'!F$25,0))-1)^(360/365))-1</f>
        <v>-0.12373213803482075</v>
      </c>
      <c r="G30" s="28"/>
      <c r="H30" s="28"/>
      <c r="I30" s="29" t="s">
        <v>25</v>
      </c>
      <c r="J30" s="30">
        <f>+((1+(VLOOKUP($A30,'Valores Cuota Diarios'!$B:$Q,'Gráficos (2)'!J$25,0)/VLOOKUP($A31,'Valores Cuota Diarios'!$B:$Q,'Gráficos (2)'!J$25,0))-1)^(360/365))-1</f>
        <v>-0.206019450986476</v>
      </c>
      <c r="K30" s="30">
        <f>+((1+(VLOOKUP($A30,'Valores Cuota Diarios'!$B:$Q,'Gráficos (2)'!K$25,0)/VLOOKUP($A31,'Valores Cuota Diarios'!$B:$Q,'Gráficos (2)'!K$25,0))-1)^(360/365))-1</f>
        <v>-0.20796176891183471</v>
      </c>
      <c r="L30" s="51">
        <f>+((1+(VLOOKUP($A30,'Valores Cuota Diarios'!$B:$Q,'Gráficos (2)'!L$25,0)/VLOOKUP($A31,'Valores Cuota Diarios'!$B:$Q,'Gráficos (2)'!L$25,0))-1)^(360/365))-1</f>
        <v>-0.21169393867989283</v>
      </c>
      <c r="M30" s="30">
        <f>+((1+(VLOOKUP($A30,'Valores Cuota Diarios'!$B:$Q,'Gráficos (2)'!M$25,0)/VLOOKUP($A31,'Valores Cuota Diarios'!$B:$Q,'Gráficos (2)'!M$25,0))-1)^(360/365))-1</f>
        <v>-0.2128145489217167</v>
      </c>
      <c r="N30" s="28"/>
      <c r="O30" s="28"/>
      <c r="P30" s="29" t="s">
        <v>25</v>
      </c>
      <c r="Q30" s="30">
        <f>+((1+(VLOOKUP($A30,'Valores Cuota Diarios'!$B:$Q,'Gráficos (2)'!Q$25,0)/VLOOKUP($A31,'Valores Cuota Diarios'!$B:$Q,'Gráficos (2)'!Q$25,0))-1)^(360/365))-1</f>
        <v>-0.30261112945869151</v>
      </c>
      <c r="R30" s="30">
        <f>+((1+(VLOOKUP($A30,'Valores Cuota Diarios'!$B:$Q,'Gráficos (2)'!R$25,0)/VLOOKUP($A31,'Valores Cuota Diarios'!$B:$Q,'Gráficos (2)'!R$25,0))-1)^(360/365))-1</f>
        <v>-0.30425508583536576</v>
      </c>
      <c r="S30" s="51">
        <f>+((1+(VLOOKUP($A30,'Valores Cuota Diarios'!$B:$Q,'Gráficos (2)'!S$25,0)/VLOOKUP($A31,'Valores Cuota Diarios'!$B:$Q,'Gráficos (2)'!S$25,0))-1)^(360/365))-1</f>
        <v>-0.30589517764934304</v>
      </c>
      <c r="T30" s="30">
        <f>+((1+(VLOOKUP($A30,'Valores Cuota Diarios'!$B:$Q,'Gráficos (2)'!T$25,0)/VLOOKUP($A31,'Valores Cuota Diarios'!$B:$Q,'Gráficos (2)'!T$25,0))-1)^(360/365))-1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Diarios'!$B:$Q,'Gráficos (2)'!Y$25,0)/VLOOKUP($V30,'Valores Cuota Diarios'!$B:$Q,'Gráficos (2)'!Y$25,0))-1</f>
        <v>9.4361632589528011E-3</v>
      </c>
      <c r="Z30" s="30">
        <f>+(VLOOKUP($A30,'Valores Cuota Diarios'!$B:$Q,'Gráficos (2)'!Z$25,0)/VLOOKUP(44782,'Valores Cuota Diarios'!$B:$Q,'Gráficos (2)'!Z$25,0))-1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Diarios'!$B:$Q,'Gráficos (2)'!C$25,0)/VLOOKUP($A32,'Valores Cuota Diarios'!$B:$Q,'Gráficos (2)'!C$25,0))-1)^(360/365))-1</f>
        <v>-1.9360155296222148E-2</v>
      </c>
      <c r="D31" s="36">
        <f>+((1+(VLOOKUP($A31,'Valores Cuota Diarios'!$B:$Q,'Gráficos (2)'!D$25,0)/VLOOKUP($A32,'Valores Cuota Diarios'!$B:$Q,'Gráficos (2)'!D$25,0))-1)^(360/365))-1</f>
        <v>-2.0516660062469105E-2</v>
      </c>
      <c r="E31" s="50">
        <f>+((1+(VLOOKUP($A31,'Valores Cuota Diarios'!$B:$Q,'Gráficos (2)'!E$25,0)/VLOOKUP($A32,'Valores Cuota Diarios'!$B:$Q,'Gráficos (2)'!E$25,0))-1)^(360/365))-1</f>
        <v>-2.1671804704140984E-2</v>
      </c>
      <c r="F31" s="36">
        <f>+((1+(VLOOKUP($A31,'Valores Cuota Diarios'!$B:$Q,'Gráficos (2)'!F$25,0)/VLOOKUP($A32,'Valores Cuota Diarios'!$B:$Q,'Gráficos (2)'!F$25,0))-1)^(360/365))-1</f>
        <v>-2.3031949881776259E-2</v>
      </c>
      <c r="G31" s="28"/>
      <c r="H31" s="28"/>
      <c r="I31" s="35" t="s">
        <v>11</v>
      </c>
      <c r="J31" s="36">
        <f>+((1+(VLOOKUP($A31,'Valores Cuota Diarios'!$B:$Q,'Gráficos (2)'!J$25,0)/VLOOKUP($A32,'Valores Cuota Diarios'!$B:$Q,'Gráficos (2)'!J$25,0))-1)^(360/365))-1</f>
        <v>0.11915910004332653</v>
      </c>
      <c r="K31" s="36">
        <f>+((1+(VLOOKUP($A31,'Valores Cuota Diarios'!$B:$Q,'Gráficos (2)'!K$25,0)/VLOOKUP($A32,'Valores Cuota Diarios'!$B:$Q,'Gráficos (2)'!K$25,0))-1)^(360/365))-1</f>
        <v>0.1165209210166831</v>
      </c>
      <c r="L31" s="50">
        <f>+((1+(VLOOKUP($A31,'Valores Cuota Diarios'!$B:$Q,'Gráficos (2)'!L$25,0)/VLOOKUP($A32,'Valores Cuota Diarios'!$B:$Q,'Gráficos (2)'!L$25,0))-1)^(360/365))-1</f>
        <v>0.11126315355670102</v>
      </c>
      <c r="M31" s="36">
        <f>+((1+(VLOOKUP($A31,'Valores Cuota Diarios'!$B:$Q,'Gráficos (2)'!M$25,0)/VLOOKUP($A32,'Valores Cuota Diarios'!$B:$Q,'Gráficos (2)'!M$25,0))-1)^(360/365))-1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Diarios'!$B:$Q,'Gráficos (2)'!R$25,0)/VLOOKUP($A32,'Valores Cuota Diarios'!$B:$Q,'Gráficos (2)'!R$25,0))-1)^(360/365))-1</f>
        <v>-2.4786764995176735E-2</v>
      </c>
      <c r="S31" s="50">
        <f>+((1+(VLOOKUP($A31,'Valores Cuota Diarios'!$B:$Q,'Gráficos (2)'!S$25,0)/VLOOKUP($A32,'Valores Cuota Diarios'!$B:$Q,'Gráficos (2)'!S$25,0))-1)^(360/365))-1</f>
        <v>-2.7085652433732954E-2</v>
      </c>
      <c r="T31" s="36">
        <f>+((1+(VLOOKUP($A31,'Valores Cuota Diarios'!$B:$Q,'Gráficos (2)'!T$25,0)/VLOOKUP($A32,'Valores Cuota Diarios'!$B:$Q,'Gráficos (2)'!T$25,0))-1)^(360/365))-1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Diarios'!$B:$Q,'Gráficos (2)'!C$25,0)/VLOOKUP($A33,'Valores Cuota Diarios'!$B:$Q,'Gráficos (2)'!C$25,0))-1)^(360/366))-1</f>
        <v>6.1690020031877735E-2</v>
      </c>
      <c r="D32" s="30">
        <f>+((1+(VLOOKUP($A32,'Valores Cuota Diarios'!$B:$Q,'Gráficos (2)'!D$25,0)/VLOOKUP($A33,'Valores Cuota Diarios'!$B:$Q,'Gráficos (2)'!D$25,0))-1)^(360/366))-1</f>
        <v>6.0437929802133583E-2</v>
      </c>
      <c r="E32" s="51">
        <f>+((1+(VLOOKUP($A32,'Valores Cuota Diarios'!$B:$Q,'Gráficos (2)'!E$25,0)/VLOOKUP($A33,'Valores Cuota Diarios'!$B:$Q,'Gráficos (2)'!E$25,0))-1)^(360/366))-1</f>
        <v>5.9187312111677715E-2</v>
      </c>
      <c r="F32" s="30">
        <f>+((VLOOKUP($A32,'Valores Cuota Diarios'!$B:$Q,'Gráficos (2)'!F$25,0)/VLOOKUP(43993,'Valores Cuota Diarios'!$B:$Q,'Gráficos (2)'!F$25,0))-1)</f>
        <v>0.1036410053005854</v>
      </c>
      <c r="G32" s="28"/>
      <c r="H32" s="28"/>
      <c r="I32" s="29" t="s">
        <v>8</v>
      </c>
      <c r="J32" s="30">
        <f>+((1+(VLOOKUP($A32,'Valores Cuota Diarios'!$B:$Q,'Gráficos (2)'!J$25,0)/VLOOKUP($A33,'Valores Cuota Diarios'!$B:$Q,'Gráficos (2)'!J$25,0))-1)^(360/366))-1</f>
        <v>0.24434787793097468</v>
      </c>
      <c r="K32" s="30">
        <f>+((1+(VLOOKUP($A32,'Valores Cuota Diarios'!$B:$Q,'Gráficos (2)'!K$25,0)/VLOOKUP($A33,'Valores Cuota Diarios'!$B:$Q,'Gráficos (2)'!K$25,0))-1)^(360/366))-1</f>
        <v>0.24141459304478619</v>
      </c>
      <c r="L32" s="51">
        <f>+((1+(VLOOKUP($A32,'Valores Cuota Diarios'!$B:$Q,'Gráficos (2)'!L$25,0)/VLOOKUP($A33,'Valores Cuota Diarios'!$B:$Q,'Gráficos (2)'!L$25,0))-1)^(360/366))-1</f>
        <v>0.23556869340349662</v>
      </c>
      <c r="M32" s="30">
        <f>+(VLOOKUP($A32,'Valores Cuota Diarios'!$B:$Q,'Gráficos (2)'!M$25,0)/VLOOKUP(43993,'Valores Cuota Diarios'!$B:$Q,'Gráficos (2)'!M$25,0))-1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Diarios'!$B:$Q,'Gráficos (2)'!R$25,0)/100)-1</f>
        <v>0.42864124779255119</v>
      </c>
      <c r="S32" s="51">
        <f>+(VLOOKUP($A32,'Valores Cuota Diarios'!$B:$Q,'Gráficos (2)'!S$25,0)/100)-1</f>
        <v>0.4254603758706017</v>
      </c>
      <c r="T32" s="30">
        <f>+(VLOOKUP($A32,'Valores Cuota Diarios'!$B:$Q,'Gráficos (2)'!T$25,0)/100)-1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Diarios'!$B:$Q,'Gráficos (2)'!C$25,0)/VLOOKUP(43465,'Valores Cuota Diarios'!$B:$Q,'Gráficos (2)'!C$25,0))-1)^(360/365))-1</f>
        <v>6.560678993825686E-2</v>
      </c>
      <c r="D33" s="36">
        <f>+((1+(VLOOKUP($A33,'Valores Cuota Diarios'!$B:$Q,'Gráficos (2)'!D$25,0)/VLOOKUP(43465,'Valores Cuota Diarios'!$B:$Q,'Gráficos (2)'!D$25,0))-1)^(360/365))-1</f>
        <v>6.3452451019051503E-2</v>
      </c>
      <c r="E33" s="50">
        <f>+((1+(VLOOKUP($A33,'Valores Cuota Diarios'!$B:$Q,'Gráficos (2)'!E$25,0)/VLOOKUP(43465,'Valores Cuota Diarios'!$B:$Q,'Gráficos (2)'!E$25,0))-1)^(360/365))-1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Diarios'!$B:$Q,'Gráficos (2)'!J$25,0)/VLOOKUP(43465,'Valores Cuota Diarios'!$B:$Q,'Gráficos (2)'!J$25,0))-1)^(360/365))-1</f>
        <v>0.16655192179568346</v>
      </c>
      <c r="K33" s="36">
        <f>+((1+(VLOOKUP($A33,'Valores Cuota Diarios'!$B:$Q,'Gráficos (2)'!K$25,0)/VLOOKUP(43465,'Valores Cuota Diarios'!$B:$Q,'Gráficos (2)'!K$25,0))-1)^(360/365))-1</f>
        <v>0.16182503713267815</v>
      </c>
      <c r="L33" s="50">
        <f>+((1+(VLOOKUP($A33,'Valores Cuota Diarios'!$B:$Q,'Gráficos (2)'!L$25,0)/VLOOKUP(43465,'Valores Cuota Diarios'!$B:$Q,'Gráficos (2)'!L$25,0))-1)^(360/365))-1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Diarios'!$B:$Q,'Gráficos (2)'!C$25,0)/VLOOKUP(43248,'Valores Cuota Diarios'!$B:$Q,'Gráficos (2)'!C$25,0))-1</f>
        <v>0.10898648639902619</v>
      </c>
      <c r="D34" s="30">
        <f>+(VLOOKUP($A27,'Valores Cuota Diarios'!$B:$Q,'Gráficos (2)'!D$25,0)/VLOOKUP(43248,'Valores Cuota Diarios'!$B:$Q,'Gráficos (2)'!D$25,0))-1</f>
        <v>9.8159947949941762E-2</v>
      </c>
      <c r="E34" s="51">
        <f>+(VLOOKUP($A27,'Valores Cuota Diarios'!$B:$Q,'Gráficos (2)'!E$25,0)/VLOOKUP(43248,'Valores Cuota Diarios'!$B:$Q,'Gráficos (2)'!E$25,0))-1</f>
        <v>8.4201646425479559E-2</v>
      </c>
      <c r="F34" s="30">
        <f>+(VLOOKUP($A27,'Valores Cuota Diarios'!$B:$Q,'Gráficos (2)'!F$25,0)/VLOOKUP(43993,'Valores Cuota Diarios'!$B:$Q,'Gráficos (2)'!F$25,0))-1</f>
        <v>4.7908389274049723E-2</v>
      </c>
      <c r="G34" s="28"/>
      <c r="H34" s="28"/>
      <c r="I34" s="33" t="s">
        <v>7</v>
      </c>
      <c r="J34" s="30">
        <f>+(VLOOKUP($A27,'Valores Cuota Diarios'!$B:$Q,'Gráficos (2)'!J$25,0)/VLOOKUP(43248,'Valores Cuota Diarios'!$B:$Q,'Gráficos (2)'!J$25,0))-1</f>
        <v>0.64533602963926229</v>
      </c>
      <c r="K34" s="30">
        <f>+(VLOOKUP($A27,'Valores Cuota Diarios'!$B:$Q,'Gráficos (2)'!K$25,0)/VLOOKUP(43248,'Valores Cuota Diarios'!$B:$Q,'Gráficos (2)'!K$25,0))-1</f>
        <v>0.61177378563917273</v>
      </c>
      <c r="L34" s="51">
        <f>+(VLOOKUP($A27,'Valores Cuota Diarios'!$B:$Q,'Gráficos (2)'!L$25,0)/VLOOKUP(43248,'Valores Cuota Diarios'!$B:$Q,'Gráficos (2)'!L$25,0))-1</f>
        <v>0.55899636548041687</v>
      </c>
      <c r="M34" s="30">
        <f>+(VLOOKUP($A27,'Valores Cuota Diarios'!$B:$Q,'Gráficos (2)'!M$25,0)/VLOOKUP(43993,'Valores Cuota Diarios'!$B:$Q,'Gráficos (2)'!M$25,0))-1</f>
        <v>0.61911937010762075</v>
      </c>
      <c r="N34" s="28"/>
      <c r="O34" s="28"/>
      <c r="P34" s="33" t="s">
        <v>7</v>
      </c>
      <c r="Q34" s="30" t="s">
        <v>17</v>
      </c>
      <c r="R34" s="30">
        <f>+(VLOOKUP($A27,'Valores Cuota Diarios'!$B:$Q,'Gráficos (2)'!R$25,0)/VLOOKUP(43858,'Valores Cuota Diarios'!$B:$Q,'Gráficos (2)'!R$25,0))-1</f>
        <v>-1</v>
      </c>
      <c r="S34" s="51">
        <f>+(VLOOKUP($A27,'Valores Cuota Diarios'!$B:$Q,'Gráficos (2)'!S$25,0)/VLOOKUP(43856,'Valores Cuota Diarios'!$B:$Q,'Gráficos (2)'!S$25,0))-1</f>
        <v>-1</v>
      </c>
      <c r="T34" s="30">
        <f>+(VLOOKUP($A27,'Valores Cuota Diarios'!$B:$Q,'Gráficos (2)'!T$25,0)/VLOOKUP(43856,'Valores Cuota Diarios'!$B:$Q,'Gráficos (2)'!T$25,0))-1</f>
        <v>-1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Diarios'!$B:$Q,'Gráficos (2)'!Z$25,0)/VLOOKUP(44781,'Valores Cuota Diarios'!$B:$Q,'Gráficos (2)'!Z$25,0))-1</f>
        <v>0.13252941755805581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Agosto 2025</v>
      </c>
    </row>
    <row r="37" spans="1:26" ht="14.4" customHeight="1" x14ac:dyDescent="0.3">
      <c r="B37" s="62" t="s">
        <v>30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W23:Z24"/>
    <mergeCell ref="B37:S45"/>
    <mergeCell ref="B22:F22"/>
    <mergeCell ref="I22:M22"/>
    <mergeCell ref="P22:T22"/>
    <mergeCell ref="W22:Z22"/>
    <mergeCell ref="B23:E24"/>
    <mergeCell ref="F23:F24"/>
    <mergeCell ref="I23:L24"/>
    <mergeCell ref="M23:M24"/>
    <mergeCell ref="P23:S24"/>
    <mergeCell ref="T23:T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zoomScale="60" zoomScaleNormal="60" workbookViewId="0"/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3" t="s">
        <v>6</v>
      </c>
      <c r="C22" s="63"/>
      <c r="D22" s="63"/>
      <c r="E22" s="63"/>
      <c r="F22" s="63"/>
      <c r="I22" s="63" t="s">
        <v>6</v>
      </c>
      <c r="J22" s="63"/>
      <c r="K22" s="63"/>
      <c r="L22" s="63"/>
      <c r="M22" s="63"/>
      <c r="P22" s="63" t="s">
        <v>6</v>
      </c>
      <c r="Q22" s="63"/>
      <c r="R22" s="63"/>
      <c r="S22" s="63"/>
      <c r="T22" s="63"/>
      <c r="W22" s="63" t="s">
        <v>6</v>
      </c>
      <c r="X22" s="63"/>
      <c r="Y22" s="63"/>
      <c r="Z22" s="63"/>
    </row>
    <row r="23" spans="1:26" ht="18" customHeight="1" x14ac:dyDescent="0.35">
      <c r="B23" s="64" t="s">
        <v>10</v>
      </c>
      <c r="C23" s="64"/>
      <c r="D23" s="64"/>
      <c r="E23" s="65"/>
      <c r="F23" s="67" t="s">
        <v>31</v>
      </c>
      <c r="G23" s="24"/>
      <c r="H23" s="24"/>
      <c r="I23" s="64" t="s">
        <v>12</v>
      </c>
      <c r="J23" s="64"/>
      <c r="K23" s="64"/>
      <c r="L23" s="65"/>
      <c r="M23" s="67" t="s">
        <v>32</v>
      </c>
      <c r="N23" s="24"/>
      <c r="O23" s="24"/>
      <c r="P23" s="64" t="s">
        <v>13</v>
      </c>
      <c r="Q23" s="64"/>
      <c r="R23" s="64"/>
      <c r="S23" s="65"/>
      <c r="T23" s="67" t="s">
        <v>33</v>
      </c>
      <c r="U23" s="24"/>
      <c r="V23" s="24"/>
      <c r="W23" s="61" t="s">
        <v>28</v>
      </c>
      <c r="X23" s="61"/>
      <c r="Y23" s="61"/>
      <c r="Z23" s="61"/>
    </row>
    <row r="24" spans="1:26" ht="28.2" customHeight="1" x14ac:dyDescent="0.35">
      <c r="B24" s="61"/>
      <c r="C24" s="61"/>
      <c r="D24" s="61"/>
      <c r="E24" s="66"/>
      <c r="F24" s="67"/>
      <c r="G24" s="24"/>
      <c r="H24" s="24"/>
      <c r="I24" s="61"/>
      <c r="J24" s="61"/>
      <c r="K24" s="61"/>
      <c r="L24" s="66"/>
      <c r="M24" s="67"/>
      <c r="N24" s="24"/>
      <c r="O24" s="24"/>
      <c r="P24" s="61"/>
      <c r="Q24" s="61"/>
      <c r="R24" s="61"/>
      <c r="S24" s="66"/>
      <c r="T24" s="67"/>
      <c r="U24" s="24"/>
      <c r="V24" s="24"/>
      <c r="W24" s="61"/>
      <c r="X24" s="61"/>
      <c r="Y24" s="61"/>
      <c r="Z24" s="61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45900</v>
      </c>
      <c r="B27" s="43">
        <f>+$A$27</f>
        <v>45900</v>
      </c>
      <c r="C27" s="36">
        <f>+(VLOOKUP($A27,'Valores Cuota Diarios'!$B:$Q,Gráficos!C$25,0)/VLOOKUP($A28,'Valores Cuota Diarios'!$B:$Q,Gráficos!C$25,0))-1</f>
        <v>5.4350383208694231E-2</v>
      </c>
      <c r="D27" s="36">
        <f>+(VLOOKUP($A27,'Valores Cuota Diarios'!$B:$Q,Gráficos!D$25,0)/VLOOKUP($A28,'Valores Cuota Diarios'!$B:$Q,Gráficos!D$25,0))-1</f>
        <v>5.3930559042780768E-2</v>
      </c>
      <c r="E27" s="50">
        <f>+(VLOOKUP($A27,'Valores Cuota Diarios'!$B:$Q,Gráficos!E$25,0)/VLOOKUP($A28,'Valores Cuota Diarios'!$B:$Q,Gráficos!E$25,0))-1</f>
        <v>5.3510901355963814E-2</v>
      </c>
      <c r="F27" s="36">
        <f>+(VLOOKUP($A27,'Valores Cuota Diarios'!$B:$Q,Gráficos!F$25,0)/VLOOKUP($A28,'Valores Cuota Diarios'!$B:$Q,Gráficos!F$25,0))-1</f>
        <v>5.1588648247948843E-2</v>
      </c>
      <c r="G27" s="28"/>
      <c r="H27" s="28"/>
      <c r="I27" s="43">
        <f>+$A$27</f>
        <v>45900</v>
      </c>
      <c r="J27" s="36">
        <f>+(VLOOKUP($A27,'Valores Cuota Diarios'!$B:$Q,Gráficos!J$25,0)/VLOOKUP($A28,'Valores Cuota Diarios'!$B:$Q,Gráficos!J$25,0))-1</f>
        <v>7.6037881206666436E-2</v>
      </c>
      <c r="K27" s="36">
        <f>+(VLOOKUP($A27,'Valores Cuota Diarios'!$B:$Q,Gráficos!K$25,0)/VLOOKUP($A28,'Valores Cuota Diarios'!$B:$Q,Gráficos!K$25,0))-1</f>
        <v>7.4325055732742396E-2</v>
      </c>
      <c r="L27" s="50">
        <f>+(VLOOKUP($A27,'Valores Cuota Diarios'!$B:$Q,Gráficos!L$25,0)/VLOOKUP($A28,'Valores Cuota Diarios'!$B:$Q,Gráficos!L$25,0))-1</f>
        <v>7.2614945513697071E-2</v>
      </c>
      <c r="M27" s="36">
        <f>+(VLOOKUP($A27,'Valores Cuota Diarios'!$B:$Q,Gráficos!M$25,0)/VLOOKUP($A28,'Valores Cuota Diarios'!$B:$Q,Gráficos!M$25,0))-1</f>
        <v>7.0202507880296805E-2</v>
      </c>
      <c r="N27" s="28"/>
      <c r="O27" s="28"/>
      <c r="P27" s="43">
        <f>+$A$27</f>
        <v>45900</v>
      </c>
      <c r="Q27" s="38">
        <f>-(1)</f>
        <v>-1</v>
      </c>
      <c r="R27" s="36">
        <f>+(VLOOKUP($A27,'Valores Cuota Diarios'!$B:$Q,Gráficos!R$25,0)/VLOOKUP($A28,'Valores Cuota Diarios'!$B:$Q,Gráficos!R$25,0))-1</f>
        <v>-1</v>
      </c>
      <c r="S27" s="50">
        <f>+(VLOOKUP($A27,'Valores Cuota Diarios'!$B:$Q,Gráficos!S$25,0)/VLOOKUP($A28,'Valores Cuota Diarios'!$B:$Q,Gráficos!S$25,0))-1</f>
        <v>-1</v>
      </c>
      <c r="T27" s="36">
        <f>+(VLOOKUP($A27,'Valores Cuota Diarios'!$B:$Q,Gráficos!T$25,0)/VLOOKUP($A28,'Valores Cuota Diarios'!$B:$Q,Gráficos!T$25,0))-1</f>
        <v>-1</v>
      </c>
      <c r="U27" s="28"/>
      <c r="V27" s="28"/>
      <c r="W27" s="43">
        <f>+$A$27</f>
        <v>45900</v>
      </c>
      <c r="X27" s="40"/>
      <c r="Y27" s="37" t="s">
        <v>17</v>
      </c>
      <c r="Z27" s="36">
        <f>+(VLOOKUP($A27,'Valores Cuota Diarios'!$B:$Q,Gráficos!Z$25,0)/VLOOKUP($A28,'Valores Cuota Diarios'!$B:$Q,Gráficos!Z$25,0))-1</f>
        <v>2.5495257684715389E-2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1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1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1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0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0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0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1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1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1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0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0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0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1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1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1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0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0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Diarios'!$B:$Q,Gráficos!C$25,0)/VLOOKUP(43248,'Valores Cuota Diarios'!$B:$Q,Gráficos!C$25,0))-1</f>
        <v>0.10898648639902619</v>
      </c>
      <c r="D34" s="30">
        <f>+(VLOOKUP($A27,'Valores Cuota Diarios'!$B:$Q,Gráficos!D$25,0)/VLOOKUP(43248,'Valores Cuota Diarios'!$B:$Q,Gráficos!D$25,0))-1</f>
        <v>9.8159947949941762E-2</v>
      </c>
      <c r="E34" s="51">
        <f>+(VLOOKUP($A27,'Valores Cuota Diarios'!$B:$Q,Gráficos!E$25,0)/VLOOKUP(43248,'Valores Cuota Diarios'!$B:$Q,Gráficos!E$25,0))-1</f>
        <v>8.4201646425479559E-2</v>
      </c>
      <c r="F34" s="30">
        <f>+(VLOOKUP($A27,'Valores Cuota Diarios'!$B:$Q,Gráficos!F$25,0)/VLOOKUP(43993,'Valores Cuota Diarios'!$B:$Q,Gráficos!F$25,0))-1</f>
        <v>4.7908389274049723E-2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0.64533602963926229</v>
      </c>
      <c r="K34" s="30">
        <f>+(VLOOKUP($A27,'Valores Cuota Diarios'!$B:$Q,Gráficos!K$25,0)/VLOOKUP(43248,'Valores Cuota Diarios'!$B:$Q,Gráficos!K$25,0))-1</f>
        <v>0.61177378563917273</v>
      </c>
      <c r="L34" s="51">
        <f>+(VLOOKUP($A27,'Valores Cuota Diarios'!$B:$Q,Gráficos!L$25,0)/VLOOKUP(43248,'Valores Cuota Diarios'!$B:$Q,Gráficos!L$25,0))-1</f>
        <v>0.55899636548041687</v>
      </c>
      <c r="M34" s="30">
        <f>+(VLOOKUP($A27,'Valores Cuota Diarios'!$B:$Q,Gráficos!M$25,0)/VLOOKUP(43993,'Valores Cuota Diarios'!$B:$Q,Gráficos!M$25,0))-1</f>
        <v>0.61911937010762075</v>
      </c>
      <c r="N34" s="28"/>
      <c r="O34" s="28"/>
      <c r="P34" s="33" t="s">
        <v>7</v>
      </c>
      <c r="Q34" s="30" t="s">
        <v>17</v>
      </c>
      <c r="R34" s="30">
        <f>+(VLOOKUP($A27,'Valores Cuota Diarios'!$B:$Q,Gráficos!R$25,0)/VLOOKUP(43858,'Valores Cuota Diarios'!$B:$Q,Gráficos!R$25,0))-1</f>
        <v>-1</v>
      </c>
      <c r="S34" s="51">
        <f>+(VLOOKUP($A27,'Valores Cuota Diarios'!$B:$Q,Gráficos!S$25,0)/VLOOKUP(43856,'Valores Cuota Diarios'!$B:$Q,Gráficos!S$25,0))-1</f>
        <v>-1</v>
      </c>
      <c r="T34" s="30">
        <f>+(VLOOKUP($A27,'Valores Cuota Diarios'!$B:$Q,Gráficos!T$25,0)/VLOOKUP(43856,'Valores Cuota Diarios'!$B:$Q,Gráficos!T$25,0))-1</f>
        <v>-1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Diarios'!$B:$Q,Gráficos!Z$25,0)/VLOOKUP(44781,'Valores Cuota Diarios'!$B:$Q,Gráficos!Z$25,0))-1</f>
        <v>0.13252941755805581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Agosto 2025</v>
      </c>
    </row>
    <row r="37" spans="1:26" ht="14.4" customHeight="1" x14ac:dyDescent="0.3">
      <c r="B37" s="62" t="s">
        <v>36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634"/>
  <sheetViews>
    <sheetView showGridLines="0" zoomScaleNormal="100" workbookViewId="0">
      <pane xSplit="2" ySplit="2" topLeftCell="C2618" activePane="bottomRight" state="frozen"/>
      <selection pane="topRight" activeCell="C1" sqref="C1"/>
      <selection pane="bottomLeft" activeCell="A3" sqref="A3"/>
      <selection pane="bottomRight" activeCell="D2633" sqref="D2633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8" width="15.6640625" customWidth="1"/>
    <col min="9" max="11" width="15.6640625" hidden="1" customWidth="1"/>
    <col min="12" max="13" width="22" customWidth="1"/>
    <col min="14" max="14" width="5.33203125" customWidth="1"/>
    <col min="15" max="15" width="48.6640625" hidden="1" customWidth="1"/>
    <col min="16" max="17" width="48.664062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8" t="s">
        <v>18</v>
      </c>
      <c r="D1" s="68"/>
      <c r="E1" s="68"/>
      <c r="F1" s="69" t="s">
        <v>19</v>
      </c>
      <c r="G1" s="70"/>
      <c r="H1" s="71"/>
      <c r="I1" s="68" t="s">
        <v>20</v>
      </c>
      <c r="J1" s="68"/>
      <c r="K1" s="68"/>
      <c r="L1" s="72" t="s">
        <v>21</v>
      </c>
      <c r="M1" s="68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59" t="s">
        <v>2</v>
      </c>
      <c r="M2" s="11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60">
        <v>0</v>
      </c>
      <c r="M3" s="60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60">
        <v>0</v>
      </c>
      <c r="M4" s="60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60">
        <v>0</v>
      </c>
      <c r="M5" s="60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60">
        <v>0</v>
      </c>
      <c r="M6" s="60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60">
        <v>0</v>
      </c>
      <c r="M7" s="60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60">
        <v>0</v>
      </c>
      <c r="M8" s="60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60">
        <v>0</v>
      </c>
      <c r="M9" s="60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60">
        <v>0</v>
      </c>
      <c r="M10" s="60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60">
        <v>0</v>
      </c>
      <c r="M11" s="60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60">
        <v>0</v>
      </c>
      <c r="M12" s="60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60">
        <v>0</v>
      </c>
      <c r="M13" s="60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60">
        <v>0</v>
      </c>
      <c r="M14" s="60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60">
        <v>0</v>
      </c>
      <c r="M15" s="60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60">
        <v>0</v>
      </c>
      <c r="M16" s="60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60">
        <v>0</v>
      </c>
      <c r="M17" s="60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60">
        <v>0</v>
      </c>
      <c r="M18" s="60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60">
        <v>0</v>
      </c>
      <c r="M19" s="60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60">
        <v>0</v>
      </c>
      <c r="M20" s="60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60">
        <v>0</v>
      </c>
      <c r="M21" s="60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60">
        <v>0</v>
      </c>
      <c r="M22" s="60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60">
        <v>0</v>
      </c>
      <c r="M23" s="60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60">
        <v>0</v>
      </c>
      <c r="M24" s="60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60">
        <v>0</v>
      </c>
      <c r="M25" s="60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60">
        <v>0</v>
      </c>
      <c r="M26" s="60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60">
        <v>0</v>
      </c>
      <c r="M27" s="60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60">
        <v>0</v>
      </c>
      <c r="M28" s="60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60">
        <v>0</v>
      </c>
      <c r="M29" s="60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60">
        <v>0</v>
      </c>
      <c r="M30" s="60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60">
        <v>0</v>
      </c>
      <c r="M31" s="60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60">
        <v>0</v>
      </c>
      <c r="M32" s="60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60">
        <v>0</v>
      </c>
      <c r="M33" s="60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60">
        <v>0</v>
      </c>
      <c r="M34" s="60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60">
        <v>0</v>
      </c>
      <c r="M35" s="60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60">
        <v>0</v>
      </c>
      <c r="M36" s="60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60">
        <v>0</v>
      </c>
      <c r="M37" s="60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60">
        <v>0</v>
      </c>
      <c r="M38" s="60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60">
        <v>0</v>
      </c>
      <c r="M39" s="60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60">
        <v>0</v>
      </c>
      <c r="M40" s="60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60">
        <v>0</v>
      </c>
      <c r="M41" s="60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60">
        <v>0</v>
      </c>
      <c r="M42" s="60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60">
        <v>0</v>
      </c>
      <c r="M43" s="60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60">
        <v>0</v>
      </c>
      <c r="M44" s="60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60">
        <v>0</v>
      </c>
      <c r="M45" s="60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60">
        <v>0</v>
      </c>
      <c r="M46" s="60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60">
        <v>0</v>
      </c>
      <c r="M47" s="60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60">
        <v>0</v>
      </c>
      <c r="M48" s="60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60">
        <v>0</v>
      </c>
      <c r="M49" s="60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60">
        <v>0</v>
      </c>
      <c r="M50" s="60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60">
        <v>0</v>
      </c>
      <c r="M51" s="60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60">
        <v>0</v>
      </c>
      <c r="M52" s="60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60">
        <v>0</v>
      </c>
      <c r="M53" s="60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60">
        <v>0</v>
      </c>
      <c r="M54" s="60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60">
        <v>0</v>
      </c>
      <c r="M55" s="60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60">
        <v>0</v>
      </c>
      <c r="M56" s="60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60">
        <v>0</v>
      </c>
      <c r="M57" s="60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60">
        <v>0</v>
      </c>
      <c r="M58" s="60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60">
        <v>0</v>
      </c>
      <c r="M59" s="60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60">
        <v>0</v>
      </c>
      <c r="M60" s="60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60">
        <v>0</v>
      </c>
      <c r="M61" s="60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60">
        <v>0</v>
      </c>
      <c r="M62" s="60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60">
        <v>0</v>
      </c>
      <c r="M63" s="60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60">
        <v>0</v>
      </c>
      <c r="M64" s="60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60">
        <v>0</v>
      </c>
      <c r="M65" s="60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60">
        <v>0</v>
      </c>
      <c r="M66" s="60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60">
        <v>0</v>
      </c>
      <c r="M67" s="60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60">
        <v>0</v>
      </c>
      <c r="M68" s="60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60">
        <v>0</v>
      </c>
      <c r="M69" s="60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60">
        <v>0</v>
      </c>
      <c r="M70" s="60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60">
        <v>0</v>
      </c>
      <c r="M71" s="60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60">
        <v>0</v>
      </c>
      <c r="M72" s="60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60">
        <v>0</v>
      </c>
      <c r="M73" s="60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60">
        <v>0</v>
      </c>
      <c r="M74" s="60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60">
        <v>0</v>
      </c>
      <c r="M75" s="60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60">
        <v>0</v>
      </c>
      <c r="M76" s="60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60">
        <v>0</v>
      </c>
      <c r="M77" s="60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60">
        <v>0</v>
      </c>
      <c r="M78" s="60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60">
        <v>0</v>
      </c>
      <c r="M79" s="60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60">
        <v>0</v>
      </c>
      <c r="M80" s="60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60">
        <v>0</v>
      </c>
      <c r="M81" s="60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60">
        <v>0</v>
      </c>
      <c r="M82" s="60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60">
        <v>0</v>
      </c>
      <c r="M83" s="60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60">
        <v>0</v>
      </c>
      <c r="M84" s="60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60">
        <v>0</v>
      </c>
      <c r="M85" s="60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60">
        <v>0</v>
      </c>
      <c r="M86" s="60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60">
        <v>0</v>
      </c>
      <c r="M87" s="60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60">
        <v>0</v>
      </c>
      <c r="M88" s="60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60">
        <v>0</v>
      </c>
      <c r="M89" s="60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60">
        <v>0</v>
      </c>
      <c r="M90" s="60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60">
        <v>0</v>
      </c>
      <c r="M91" s="60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60">
        <v>0</v>
      </c>
      <c r="M92" s="60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60">
        <v>0</v>
      </c>
      <c r="M93" s="60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60">
        <v>0</v>
      </c>
      <c r="M94" s="60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60">
        <v>0</v>
      </c>
      <c r="M95" s="60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60">
        <v>0</v>
      </c>
      <c r="M96" s="60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60">
        <v>0</v>
      </c>
      <c r="M97" s="60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60">
        <v>0</v>
      </c>
      <c r="M98" s="60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60">
        <v>0</v>
      </c>
      <c r="M99" s="60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60">
        <v>0</v>
      </c>
      <c r="M100" s="60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60">
        <v>0</v>
      </c>
      <c r="M101" s="60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60">
        <v>0</v>
      </c>
      <c r="M102" s="60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60">
        <v>0</v>
      </c>
      <c r="M103" s="60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60">
        <v>0</v>
      </c>
      <c r="M104" s="60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60">
        <v>0</v>
      </c>
      <c r="M105" s="60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60">
        <v>0</v>
      </c>
      <c r="M106" s="60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60">
        <v>0</v>
      </c>
      <c r="M107" s="60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60">
        <v>0</v>
      </c>
      <c r="M108" s="60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60">
        <v>0</v>
      </c>
      <c r="M109" s="60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60">
        <v>0</v>
      </c>
      <c r="M110" s="60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60">
        <v>0</v>
      </c>
      <c r="M111" s="60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60">
        <v>0</v>
      </c>
      <c r="M112" s="60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60">
        <v>0</v>
      </c>
      <c r="M113" s="60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60">
        <v>0</v>
      </c>
      <c r="M114" s="60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60">
        <v>0</v>
      </c>
      <c r="M115" s="60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60">
        <v>0</v>
      </c>
      <c r="M116" s="60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60">
        <v>0</v>
      </c>
      <c r="M117" s="60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60">
        <v>0</v>
      </c>
      <c r="M118" s="60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60">
        <v>0</v>
      </c>
      <c r="M119" s="60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60">
        <v>0</v>
      </c>
      <c r="M120" s="60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60">
        <v>0</v>
      </c>
      <c r="M121" s="60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60">
        <v>0</v>
      </c>
      <c r="M122" s="60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60">
        <v>0</v>
      </c>
      <c r="M123" s="60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60">
        <v>0</v>
      </c>
      <c r="M124" s="60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60">
        <v>0</v>
      </c>
      <c r="M125" s="60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60">
        <v>0</v>
      </c>
      <c r="M126" s="60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60">
        <v>0</v>
      </c>
      <c r="M127" s="60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60">
        <v>0</v>
      </c>
      <c r="M128" s="60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60">
        <v>0</v>
      </c>
      <c r="M129" s="60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60">
        <v>0</v>
      </c>
      <c r="M130" s="60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60">
        <v>0</v>
      </c>
      <c r="M131" s="60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60">
        <v>0</v>
      </c>
      <c r="M132" s="60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60">
        <v>0</v>
      </c>
      <c r="M133" s="60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60">
        <v>0</v>
      </c>
      <c r="M134" s="60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60">
        <v>0</v>
      </c>
      <c r="M135" s="60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60">
        <v>0</v>
      </c>
      <c r="M136" s="60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60">
        <v>0</v>
      </c>
      <c r="M137" s="60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60">
        <v>0</v>
      </c>
      <c r="M138" s="60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60">
        <v>0</v>
      </c>
      <c r="M139" s="60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60">
        <v>0</v>
      </c>
      <c r="M140" s="60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60">
        <v>0</v>
      </c>
      <c r="M141" s="60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60">
        <v>0</v>
      </c>
      <c r="M142" s="60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60">
        <v>0</v>
      </c>
      <c r="M143" s="60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60">
        <v>0</v>
      </c>
      <c r="M144" s="60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60">
        <v>0</v>
      </c>
      <c r="M145" s="60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60">
        <v>0</v>
      </c>
      <c r="M146" s="60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60">
        <v>0</v>
      </c>
      <c r="M147" s="60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60">
        <v>0</v>
      </c>
      <c r="M148" s="60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60">
        <v>0</v>
      </c>
      <c r="M149" s="60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60">
        <v>0</v>
      </c>
      <c r="M150" s="60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60">
        <v>0</v>
      </c>
      <c r="M151" s="60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60">
        <v>0</v>
      </c>
      <c r="M152" s="60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60">
        <v>0</v>
      </c>
      <c r="M153" s="60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60">
        <v>0</v>
      </c>
      <c r="M154" s="60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60">
        <v>0</v>
      </c>
      <c r="M155" s="60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60">
        <v>0</v>
      </c>
      <c r="M156" s="60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60">
        <v>0</v>
      </c>
      <c r="M157" s="60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60">
        <v>0</v>
      </c>
      <c r="M158" s="60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60">
        <v>0</v>
      </c>
      <c r="M159" s="60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60">
        <v>0</v>
      </c>
      <c r="M160" s="60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60">
        <v>0</v>
      </c>
      <c r="M161" s="60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60">
        <v>0</v>
      </c>
      <c r="M162" s="60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60">
        <v>0</v>
      </c>
      <c r="M163" s="60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60">
        <v>0</v>
      </c>
      <c r="M164" s="60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60">
        <v>0</v>
      </c>
      <c r="M165" s="60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60">
        <v>0</v>
      </c>
      <c r="M166" s="60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60">
        <v>0</v>
      </c>
      <c r="M167" s="60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60">
        <v>0</v>
      </c>
      <c r="M168" s="60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60">
        <v>0</v>
      </c>
      <c r="M169" s="60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60">
        <v>0</v>
      </c>
      <c r="M170" s="60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60">
        <v>0</v>
      </c>
      <c r="M171" s="60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60">
        <v>0</v>
      </c>
      <c r="M172" s="60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60">
        <v>0</v>
      </c>
      <c r="M173" s="60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60">
        <v>0</v>
      </c>
      <c r="M174" s="60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60">
        <v>0</v>
      </c>
      <c r="M175" s="60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60">
        <v>0</v>
      </c>
      <c r="M176" s="60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60">
        <v>0</v>
      </c>
      <c r="M177" s="60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60">
        <v>0</v>
      </c>
      <c r="M178" s="60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60">
        <v>0</v>
      </c>
      <c r="M179" s="60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60">
        <v>0</v>
      </c>
      <c r="M180" s="60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60">
        <v>0</v>
      </c>
      <c r="M181" s="60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60">
        <v>0</v>
      </c>
      <c r="M182" s="60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60">
        <v>0</v>
      </c>
      <c r="M183" s="60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60">
        <v>0</v>
      </c>
      <c r="M184" s="60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60">
        <v>0</v>
      </c>
      <c r="M185" s="60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60">
        <v>0</v>
      </c>
      <c r="M186" s="60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60">
        <v>0</v>
      </c>
      <c r="M187" s="60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60">
        <v>0</v>
      </c>
      <c r="M188" s="60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60">
        <v>0</v>
      </c>
      <c r="M189" s="60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60">
        <v>0</v>
      </c>
      <c r="M190" s="60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60">
        <v>0</v>
      </c>
      <c r="M191" s="60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60">
        <v>0</v>
      </c>
      <c r="M192" s="60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60">
        <v>0</v>
      </c>
      <c r="M193" s="60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60">
        <v>0</v>
      </c>
      <c r="M194" s="60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60">
        <v>0</v>
      </c>
      <c r="M195" s="60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60">
        <v>0</v>
      </c>
      <c r="M196" s="60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60">
        <v>0</v>
      </c>
      <c r="M197" s="60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60">
        <v>0</v>
      </c>
      <c r="M198" s="60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60">
        <v>0</v>
      </c>
      <c r="M199" s="60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60">
        <v>0</v>
      </c>
      <c r="M200" s="60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60">
        <v>0</v>
      </c>
      <c r="M201" s="60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60">
        <v>0</v>
      </c>
      <c r="M202" s="60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60">
        <v>0</v>
      </c>
      <c r="M203" s="60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60">
        <v>0</v>
      </c>
      <c r="M204" s="60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60">
        <v>0</v>
      </c>
      <c r="M205" s="60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60">
        <v>0</v>
      </c>
      <c r="M206" s="60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60">
        <v>0</v>
      </c>
      <c r="M207" s="60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60">
        <v>0</v>
      </c>
      <c r="M208" s="60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60">
        <v>0</v>
      </c>
      <c r="M209" s="60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60">
        <v>0</v>
      </c>
      <c r="M210" s="60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60">
        <v>0</v>
      </c>
      <c r="M211" s="60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60">
        <v>0</v>
      </c>
      <c r="M212" s="60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60">
        <v>0</v>
      </c>
      <c r="M213" s="60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60">
        <v>0</v>
      </c>
      <c r="M214" s="60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60">
        <v>0</v>
      </c>
      <c r="M215" s="60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60">
        <v>0</v>
      </c>
      <c r="M216" s="60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60">
        <v>0</v>
      </c>
      <c r="M217" s="60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60">
        <v>0</v>
      </c>
      <c r="M218" s="60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60">
        <v>0</v>
      </c>
      <c r="M219" s="60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60">
        <v>0</v>
      </c>
      <c r="M220" s="60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60">
        <v>0</v>
      </c>
      <c r="M221" s="60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60">
        <v>0</v>
      </c>
      <c r="M222" s="60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60">
        <v>0</v>
      </c>
      <c r="M223" s="60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60">
        <v>0</v>
      </c>
      <c r="M224" s="60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60">
        <v>0</v>
      </c>
      <c r="M225" s="60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60">
        <v>0</v>
      </c>
      <c r="M226" s="60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60">
        <v>0</v>
      </c>
      <c r="M227" s="60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60">
        <v>0</v>
      </c>
      <c r="M228" s="60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60">
        <v>0</v>
      </c>
      <c r="M229" s="60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60">
        <v>0</v>
      </c>
      <c r="M230" s="60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60">
        <v>0</v>
      </c>
      <c r="M231" s="60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60">
        <v>0</v>
      </c>
      <c r="M232" s="60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60">
        <v>0</v>
      </c>
      <c r="M233" s="60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60">
        <v>0</v>
      </c>
      <c r="M234" s="60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60">
        <v>0</v>
      </c>
      <c r="M235" s="60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60">
        <v>0</v>
      </c>
      <c r="M236" s="60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60">
        <v>0</v>
      </c>
      <c r="M237" s="60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60">
        <v>0</v>
      </c>
      <c r="M238" s="60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60">
        <v>0</v>
      </c>
      <c r="M239" s="60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60">
        <v>0</v>
      </c>
      <c r="M240" s="60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60">
        <v>0</v>
      </c>
      <c r="M241" s="60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60">
        <v>0</v>
      </c>
      <c r="M242" s="60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60">
        <v>0</v>
      </c>
      <c r="M243" s="60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60">
        <v>0</v>
      </c>
      <c r="M244" s="60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60">
        <v>0</v>
      </c>
      <c r="M245" s="60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60">
        <v>0</v>
      </c>
      <c r="M246" s="60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60">
        <v>0</v>
      </c>
      <c r="M247" s="60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60">
        <v>0</v>
      </c>
      <c r="M248" s="60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60">
        <v>0</v>
      </c>
      <c r="M249" s="60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60">
        <v>0</v>
      </c>
      <c r="M250" s="60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60">
        <v>0</v>
      </c>
      <c r="M251" s="60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60">
        <v>0</v>
      </c>
      <c r="M252" s="60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60">
        <v>0</v>
      </c>
      <c r="M253" s="60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60">
        <v>0</v>
      </c>
      <c r="M254" s="60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60">
        <v>0</v>
      </c>
      <c r="M255" s="60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60">
        <v>0</v>
      </c>
      <c r="M256" s="60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60">
        <v>0</v>
      </c>
      <c r="M257" s="60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60">
        <v>0</v>
      </c>
      <c r="M258" s="60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60">
        <v>0</v>
      </c>
      <c r="M259" s="60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60">
        <v>0</v>
      </c>
      <c r="M260" s="60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60">
        <v>0</v>
      </c>
      <c r="M261" s="60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60">
        <v>0</v>
      </c>
      <c r="M262" s="60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60">
        <v>0</v>
      </c>
      <c r="M263" s="60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60">
        <v>0</v>
      </c>
      <c r="M264" s="60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60">
        <v>0</v>
      </c>
      <c r="M265" s="60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60">
        <v>0</v>
      </c>
      <c r="M266" s="60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60">
        <v>0</v>
      </c>
      <c r="M267" s="60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60">
        <v>0</v>
      </c>
      <c r="M268" s="60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60">
        <v>0</v>
      </c>
      <c r="M269" s="60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60">
        <v>0</v>
      </c>
      <c r="M270" s="60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60">
        <v>0</v>
      </c>
      <c r="M271" s="60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60">
        <v>0</v>
      </c>
      <c r="M272" s="60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60">
        <v>0</v>
      </c>
      <c r="M273" s="60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60">
        <v>0</v>
      </c>
      <c r="M274" s="60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60">
        <v>0</v>
      </c>
      <c r="M275" s="60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60">
        <v>0</v>
      </c>
      <c r="M276" s="60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60">
        <v>0</v>
      </c>
      <c r="M277" s="60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60">
        <v>0</v>
      </c>
      <c r="M278" s="60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60">
        <v>0</v>
      </c>
      <c r="M279" s="60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60">
        <v>0</v>
      </c>
      <c r="M280" s="60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60">
        <v>0</v>
      </c>
      <c r="M281" s="60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60">
        <v>0</v>
      </c>
      <c r="M282" s="60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60">
        <v>0</v>
      </c>
      <c r="M283" s="60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60">
        <v>0</v>
      </c>
      <c r="M284" s="60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60">
        <v>0</v>
      </c>
      <c r="M285" s="60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60">
        <v>0</v>
      </c>
      <c r="M286" s="60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60">
        <v>0</v>
      </c>
      <c r="M287" s="60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60">
        <v>0</v>
      </c>
      <c r="M288" s="60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60">
        <v>0</v>
      </c>
      <c r="M289" s="60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60">
        <v>0</v>
      </c>
      <c r="M290" s="60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60">
        <v>0</v>
      </c>
      <c r="M291" s="60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60">
        <v>0</v>
      </c>
      <c r="M292" s="60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60">
        <v>0</v>
      </c>
      <c r="M293" s="60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60">
        <v>0</v>
      </c>
      <c r="M294" s="60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60">
        <v>0</v>
      </c>
      <c r="M295" s="60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60">
        <v>0</v>
      </c>
      <c r="M296" s="60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60">
        <v>0</v>
      </c>
      <c r="M297" s="60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60">
        <v>0</v>
      </c>
      <c r="M298" s="60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60">
        <v>0</v>
      </c>
      <c r="M299" s="60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60">
        <v>0</v>
      </c>
      <c r="M300" s="60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60">
        <v>0</v>
      </c>
      <c r="M301" s="60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60">
        <v>0</v>
      </c>
      <c r="M302" s="60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60">
        <v>0</v>
      </c>
      <c r="M303" s="60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60">
        <v>0</v>
      </c>
      <c r="M304" s="60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60">
        <v>0</v>
      </c>
      <c r="M305" s="60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60">
        <v>0</v>
      </c>
      <c r="M306" s="60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60">
        <v>0</v>
      </c>
      <c r="M307" s="60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60">
        <v>0</v>
      </c>
      <c r="M308" s="60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60">
        <v>0</v>
      </c>
      <c r="M309" s="60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60">
        <v>0</v>
      </c>
      <c r="M310" s="60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60">
        <v>0</v>
      </c>
      <c r="M311" s="60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60">
        <v>0</v>
      </c>
      <c r="M312" s="60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60">
        <v>0</v>
      </c>
      <c r="M313" s="60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60">
        <v>0</v>
      </c>
      <c r="M314" s="60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60">
        <v>0</v>
      </c>
      <c r="M315" s="60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60">
        <v>0</v>
      </c>
      <c r="M316" s="60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60">
        <v>0</v>
      </c>
      <c r="M317" s="60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60">
        <v>0</v>
      </c>
      <c r="M318" s="60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60">
        <v>0</v>
      </c>
      <c r="M319" s="60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60">
        <v>0</v>
      </c>
      <c r="M320" s="60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60">
        <v>0</v>
      </c>
      <c r="M321" s="60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60">
        <v>0</v>
      </c>
      <c r="M322" s="60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60">
        <v>0</v>
      </c>
      <c r="M323" s="60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60">
        <v>0</v>
      </c>
      <c r="M324" s="60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60">
        <v>0</v>
      </c>
      <c r="M325" s="60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60">
        <v>0</v>
      </c>
      <c r="M326" s="60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60">
        <v>0</v>
      </c>
      <c r="M327" s="60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60">
        <v>0</v>
      </c>
      <c r="M328" s="60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60">
        <v>0</v>
      </c>
      <c r="M329" s="60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60">
        <v>0</v>
      </c>
      <c r="M330" s="60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60">
        <v>0</v>
      </c>
      <c r="M331" s="60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60">
        <v>0</v>
      </c>
      <c r="M332" s="60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60">
        <v>0</v>
      </c>
      <c r="M333" s="60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60">
        <v>0</v>
      </c>
      <c r="M334" s="60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60">
        <v>0</v>
      </c>
      <c r="M335" s="60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60">
        <v>0</v>
      </c>
      <c r="M336" s="60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60">
        <v>0</v>
      </c>
      <c r="M337" s="60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60">
        <v>0</v>
      </c>
      <c r="M338" s="60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60">
        <v>0</v>
      </c>
      <c r="M339" s="60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60">
        <v>0</v>
      </c>
      <c r="M340" s="60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60">
        <v>0</v>
      </c>
      <c r="M341" s="60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60">
        <v>0</v>
      </c>
      <c r="M342" s="60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60">
        <v>0</v>
      </c>
      <c r="M343" s="60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60">
        <v>0</v>
      </c>
      <c r="M344" s="60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60">
        <v>0</v>
      </c>
      <c r="M345" s="60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60">
        <v>0</v>
      </c>
      <c r="M346" s="60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60">
        <v>0</v>
      </c>
      <c r="M347" s="60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60">
        <v>0</v>
      </c>
      <c r="M348" s="60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60">
        <v>0</v>
      </c>
      <c r="M349" s="60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60">
        <v>0</v>
      </c>
      <c r="M350" s="60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60">
        <v>0</v>
      </c>
      <c r="M351" s="60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60">
        <v>0</v>
      </c>
      <c r="M352" s="60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60">
        <v>0</v>
      </c>
      <c r="M353" s="60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60">
        <v>0</v>
      </c>
      <c r="M354" s="60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60">
        <v>0</v>
      </c>
      <c r="M355" s="60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60">
        <v>0</v>
      </c>
      <c r="M356" s="60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60">
        <v>0</v>
      </c>
      <c r="M357" s="60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60">
        <v>0</v>
      </c>
      <c r="M358" s="60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60">
        <v>0</v>
      </c>
      <c r="M359" s="60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60">
        <v>0</v>
      </c>
      <c r="M360" s="60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60">
        <v>0</v>
      </c>
      <c r="M361" s="60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60">
        <v>0</v>
      </c>
      <c r="M362" s="60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60">
        <v>0</v>
      </c>
      <c r="M363" s="60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60">
        <v>0</v>
      </c>
      <c r="M364" s="60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60">
        <v>0</v>
      </c>
      <c r="M365" s="60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60">
        <v>0</v>
      </c>
      <c r="M366" s="60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60">
        <v>0</v>
      </c>
      <c r="M367" s="60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60">
        <v>0</v>
      </c>
      <c r="M368" s="60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60">
        <v>0</v>
      </c>
      <c r="M369" s="60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60">
        <v>0</v>
      </c>
      <c r="M370" s="60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60">
        <v>0</v>
      </c>
      <c r="M371" s="60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60">
        <v>0</v>
      </c>
      <c r="M372" s="60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60">
        <v>0</v>
      </c>
      <c r="M373" s="60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60">
        <v>0</v>
      </c>
      <c r="M374" s="60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60">
        <v>0</v>
      </c>
      <c r="M375" s="60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60">
        <v>0</v>
      </c>
      <c r="M376" s="60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60">
        <v>0</v>
      </c>
      <c r="M377" s="60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60">
        <v>0</v>
      </c>
      <c r="M378" s="60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60">
        <v>0</v>
      </c>
      <c r="M379" s="60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60">
        <v>0</v>
      </c>
      <c r="M380" s="60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60">
        <v>0</v>
      </c>
      <c r="M381" s="60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60">
        <v>0</v>
      </c>
      <c r="M382" s="60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60">
        <v>0</v>
      </c>
      <c r="M383" s="60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60">
        <v>0</v>
      </c>
      <c r="M384" s="60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60">
        <v>0</v>
      </c>
      <c r="M385" s="60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60">
        <v>0</v>
      </c>
      <c r="M386" s="60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60">
        <v>0</v>
      </c>
      <c r="M387" s="60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60">
        <v>0</v>
      </c>
      <c r="M388" s="60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60">
        <v>0</v>
      </c>
      <c r="M389" s="60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60">
        <v>0</v>
      </c>
      <c r="M390" s="60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60">
        <v>0</v>
      </c>
      <c r="M391" s="60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60">
        <v>0</v>
      </c>
      <c r="M392" s="60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60">
        <v>0</v>
      </c>
      <c r="M393" s="60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60">
        <v>0</v>
      </c>
      <c r="M394" s="60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60">
        <v>0</v>
      </c>
      <c r="M395" s="60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60">
        <v>0</v>
      </c>
      <c r="M396" s="60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60">
        <v>0</v>
      </c>
      <c r="M397" s="60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60">
        <v>0</v>
      </c>
      <c r="M398" s="60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60">
        <v>0</v>
      </c>
      <c r="M399" s="60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60">
        <v>0</v>
      </c>
      <c r="M400" s="60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60">
        <v>0</v>
      </c>
      <c r="M401" s="60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60">
        <v>0</v>
      </c>
      <c r="M402" s="60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60">
        <v>0</v>
      </c>
      <c r="M403" s="60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60">
        <v>0</v>
      </c>
      <c r="M404" s="60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60">
        <v>0</v>
      </c>
      <c r="M405" s="60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60">
        <v>0</v>
      </c>
      <c r="M406" s="60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60">
        <v>0</v>
      </c>
      <c r="M407" s="60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60">
        <v>0</v>
      </c>
      <c r="M408" s="60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60">
        <v>0</v>
      </c>
      <c r="M409" s="60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60">
        <v>0</v>
      </c>
      <c r="M410" s="60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60">
        <v>0</v>
      </c>
      <c r="M411" s="60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60">
        <v>0</v>
      </c>
      <c r="M412" s="60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60">
        <v>0</v>
      </c>
      <c r="M413" s="60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60">
        <v>0</v>
      </c>
      <c r="M414" s="60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60">
        <v>0</v>
      </c>
      <c r="M415" s="60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60">
        <v>0</v>
      </c>
      <c r="M416" s="60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60">
        <v>0</v>
      </c>
      <c r="M417" s="60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60">
        <v>0</v>
      </c>
      <c r="M418" s="60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60">
        <v>0</v>
      </c>
      <c r="M419" s="60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60">
        <v>0</v>
      </c>
      <c r="M420" s="60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60">
        <v>0</v>
      </c>
      <c r="M421" s="60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60">
        <v>0</v>
      </c>
      <c r="M422" s="60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60">
        <v>0</v>
      </c>
      <c r="M423" s="60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60">
        <v>0</v>
      </c>
      <c r="M424" s="60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60">
        <v>0</v>
      </c>
      <c r="M425" s="60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60">
        <v>0</v>
      </c>
      <c r="M426" s="60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60">
        <v>0</v>
      </c>
      <c r="M427" s="60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60">
        <v>0</v>
      </c>
      <c r="M428" s="60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60">
        <v>0</v>
      </c>
      <c r="M429" s="60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60">
        <v>0</v>
      </c>
      <c r="M430" s="60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60">
        <v>0</v>
      </c>
      <c r="M431" s="60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60">
        <v>0</v>
      </c>
      <c r="M432" s="60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60">
        <v>0</v>
      </c>
      <c r="M433" s="60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60">
        <v>0</v>
      </c>
      <c r="M434" s="60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60">
        <v>0</v>
      </c>
      <c r="M435" s="60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60">
        <v>0</v>
      </c>
      <c r="M436" s="60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60">
        <v>0</v>
      </c>
      <c r="M437" s="60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60">
        <v>0</v>
      </c>
      <c r="M438" s="60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60">
        <v>0</v>
      </c>
      <c r="M439" s="60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60">
        <v>0</v>
      </c>
      <c r="M440" s="60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60">
        <v>0</v>
      </c>
      <c r="M441" s="60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60">
        <v>0</v>
      </c>
      <c r="M442" s="60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60">
        <v>0</v>
      </c>
      <c r="M443" s="60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60">
        <v>0</v>
      </c>
      <c r="M444" s="60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60">
        <v>0</v>
      </c>
      <c r="M445" s="60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60">
        <v>0</v>
      </c>
      <c r="M446" s="60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60">
        <v>0</v>
      </c>
      <c r="M447" s="60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60">
        <v>0</v>
      </c>
      <c r="M448" s="60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60">
        <v>0</v>
      </c>
      <c r="M449" s="60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60">
        <v>0</v>
      </c>
      <c r="M450" s="60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60">
        <v>0</v>
      </c>
      <c r="M451" s="60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60">
        <v>0</v>
      </c>
      <c r="M452" s="60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60">
        <v>0</v>
      </c>
      <c r="M453" s="60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60">
        <v>0</v>
      </c>
      <c r="M454" s="60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60">
        <v>0</v>
      </c>
      <c r="M455" s="60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60">
        <v>0</v>
      </c>
      <c r="M456" s="60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60">
        <v>0</v>
      </c>
      <c r="M457" s="60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60">
        <v>0</v>
      </c>
      <c r="M458" s="60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60">
        <v>0</v>
      </c>
      <c r="M459" s="60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60">
        <v>0</v>
      </c>
      <c r="M460" s="60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60">
        <v>0</v>
      </c>
      <c r="M461" s="60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60">
        <v>0</v>
      </c>
      <c r="M462" s="60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60">
        <v>0</v>
      </c>
      <c r="M463" s="60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60">
        <v>0</v>
      </c>
      <c r="M464" s="60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60">
        <v>0</v>
      </c>
      <c r="M465" s="60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60">
        <v>0</v>
      </c>
      <c r="M466" s="60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60">
        <v>0</v>
      </c>
      <c r="M467" s="60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60">
        <v>0</v>
      </c>
      <c r="M468" s="60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60">
        <v>0</v>
      </c>
      <c r="M469" s="60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60">
        <v>0</v>
      </c>
      <c r="M470" s="60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60">
        <v>0</v>
      </c>
      <c r="M471" s="60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60">
        <v>0</v>
      </c>
      <c r="M472" s="60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60">
        <v>0</v>
      </c>
      <c r="M473" s="60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60">
        <v>0</v>
      </c>
      <c r="M474" s="60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60">
        <v>0</v>
      </c>
      <c r="M475" s="60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60">
        <v>0</v>
      </c>
      <c r="M476" s="60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60">
        <v>0</v>
      </c>
      <c r="M477" s="60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60">
        <v>0</v>
      </c>
      <c r="M478" s="60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60">
        <v>0</v>
      </c>
      <c r="M479" s="60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60">
        <v>0</v>
      </c>
      <c r="M480" s="60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60">
        <v>0</v>
      </c>
      <c r="M481" s="60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60">
        <v>0</v>
      </c>
      <c r="M482" s="60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60">
        <v>0</v>
      </c>
      <c r="M483" s="60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60">
        <v>0</v>
      </c>
      <c r="M484" s="60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60">
        <v>0</v>
      </c>
      <c r="M485" s="60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60">
        <v>0</v>
      </c>
      <c r="M486" s="60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60">
        <v>0</v>
      </c>
      <c r="M487" s="60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60">
        <v>0</v>
      </c>
      <c r="M488" s="60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60">
        <v>0</v>
      </c>
      <c r="M489" s="60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60">
        <v>0</v>
      </c>
      <c r="M490" s="60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60">
        <v>0</v>
      </c>
      <c r="M491" s="60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60">
        <v>0</v>
      </c>
      <c r="M492" s="60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60">
        <v>0</v>
      </c>
      <c r="M493" s="60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60">
        <v>0</v>
      </c>
      <c r="M494" s="60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60">
        <v>0</v>
      </c>
      <c r="M495" s="60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60">
        <v>0</v>
      </c>
      <c r="M496" s="60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60">
        <v>0</v>
      </c>
      <c r="M497" s="60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60">
        <v>0</v>
      </c>
      <c r="M498" s="60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60">
        <v>0</v>
      </c>
      <c r="M499" s="60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60">
        <v>0</v>
      </c>
      <c r="M500" s="60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60">
        <v>0</v>
      </c>
      <c r="M501" s="60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60">
        <v>0</v>
      </c>
      <c r="M502" s="60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60">
        <v>0</v>
      </c>
      <c r="M503" s="60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60">
        <v>0</v>
      </c>
      <c r="M504" s="60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60">
        <v>0</v>
      </c>
      <c r="M505" s="60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60">
        <v>0</v>
      </c>
      <c r="M506" s="60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60">
        <v>0</v>
      </c>
      <c r="M507" s="60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60">
        <v>0</v>
      </c>
      <c r="M508" s="60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60">
        <v>0</v>
      </c>
      <c r="M509" s="60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60">
        <v>0</v>
      </c>
      <c r="M510" s="60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60">
        <v>0</v>
      </c>
      <c r="M511" s="60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60">
        <v>0</v>
      </c>
      <c r="M512" s="60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60">
        <v>0</v>
      </c>
      <c r="M513" s="60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60">
        <v>0</v>
      </c>
      <c r="M514" s="60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60">
        <v>0</v>
      </c>
      <c r="M515" s="60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60">
        <v>0</v>
      </c>
      <c r="M516" s="60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60">
        <v>0</v>
      </c>
      <c r="M517" s="60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60">
        <v>0</v>
      </c>
      <c r="M518" s="60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60">
        <v>0</v>
      </c>
      <c r="M519" s="60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60">
        <v>0</v>
      </c>
      <c r="M520" s="60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60">
        <v>0</v>
      </c>
      <c r="M521" s="60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60">
        <v>0</v>
      </c>
      <c r="M522" s="60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60">
        <v>0</v>
      </c>
      <c r="M523" s="60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60">
        <v>0</v>
      </c>
      <c r="M524" s="60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60">
        <v>0</v>
      </c>
      <c r="M525" s="60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60">
        <v>0</v>
      </c>
      <c r="M526" s="60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60">
        <v>0</v>
      </c>
      <c r="M527" s="60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60">
        <v>0</v>
      </c>
      <c r="M528" s="60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60">
        <v>0</v>
      </c>
      <c r="M529" s="60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60">
        <v>0</v>
      </c>
      <c r="M530" s="60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60">
        <v>0</v>
      </c>
      <c r="M531" s="60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60">
        <v>0</v>
      </c>
      <c r="M532" s="60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60">
        <v>0</v>
      </c>
      <c r="M533" s="60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60">
        <v>0</v>
      </c>
      <c r="M534" s="60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60">
        <v>0</v>
      </c>
      <c r="M535" s="60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60">
        <v>0</v>
      </c>
      <c r="M536" s="60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60">
        <v>0</v>
      </c>
      <c r="M537" s="60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60">
        <v>0</v>
      </c>
      <c r="M538" s="60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60">
        <v>0</v>
      </c>
      <c r="M539" s="60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60">
        <v>0</v>
      </c>
      <c r="M540" s="60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60">
        <v>0</v>
      </c>
      <c r="M541" s="60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60">
        <v>0</v>
      </c>
      <c r="M542" s="60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60">
        <v>0</v>
      </c>
      <c r="M543" s="60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60">
        <v>0</v>
      </c>
      <c r="M544" s="60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60">
        <v>0</v>
      </c>
      <c r="M545" s="60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60">
        <v>0</v>
      </c>
      <c r="M546" s="60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60">
        <v>0</v>
      </c>
      <c r="M547" s="60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60">
        <v>0</v>
      </c>
      <c r="M548" s="60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60">
        <v>0</v>
      </c>
      <c r="M549" s="60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60">
        <v>0</v>
      </c>
      <c r="M550" s="60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60">
        <v>0</v>
      </c>
      <c r="M551" s="60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60">
        <v>0</v>
      </c>
      <c r="M552" s="60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60">
        <v>0</v>
      </c>
      <c r="M553" s="60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60">
        <v>0</v>
      </c>
      <c r="M554" s="60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60">
        <v>0</v>
      </c>
      <c r="M555" s="60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60">
        <v>0</v>
      </c>
      <c r="M556" s="60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60">
        <v>0</v>
      </c>
      <c r="M557" s="60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60">
        <v>0</v>
      </c>
      <c r="M558" s="60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60">
        <v>0</v>
      </c>
      <c r="M559" s="60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60">
        <v>0</v>
      </c>
      <c r="M560" s="60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60">
        <v>0</v>
      </c>
      <c r="M561" s="60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60">
        <v>0</v>
      </c>
      <c r="M562" s="60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60">
        <v>0</v>
      </c>
      <c r="M563" s="60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60">
        <v>0</v>
      </c>
      <c r="M564" s="60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60">
        <v>0</v>
      </c>
      <c r="M565" s="60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60">
        <v>0</v>
      </c>
      <c r="M566" s="60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60">
        <v>0</v>
      </c>
      <c r="M567" s="60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60">
        <v>0</v>
      </c>
      <c r="M568" s="60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60">
        <v>0</v>
      </c>
      <c r="M569" s="60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60">
        <v>0</v>
      </c>
      <c r="M570" s="60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60">
        <v>0</v>
      </c>
      <c r="M571" s="60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60">
        <v>0</v>
      </c>
      <c r="M572" s="60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60">
        <v>0</v>
      </c>
      <c r="M573" s="60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60">
        <v>0</v>
      </c>
      <c r="M574" s="60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60">
        <v>0</v>
      </c>
      <c r="M575" s="60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60">
        <v>0</v>
      </c>
      <c r="M576" s="60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60">
        <v>0</v>
      </c>
      <c r="M577" s="60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60">
        <v>0</v>
      </c>
      <c r="M578" s="60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60">
        <v>0</v>
      </c>
      <c r="M579" s="60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60">
        <v>0</v>
      </c>
      <c r="M580" s="60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60">
        <v>0</v>
      </c>
      <c r="M581" s="60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60">
        <v>0</v>
      </c>
      <c r="M582" s="60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60">
        <v>0</v>
      </c>
      <c r="M583" s="60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60">
        <v>0</v>
      </c>
      <c r="M584" s="60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60">
        <v>0</v>
      </c>
      <c r="M585" s="60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60">
        <v>0</v>
      </c>
      <c r="M586" s="60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60">
        <v>0</v>
      </c>
      <c r="M587" s="60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60">
        <v>0</v>
      </c>
      <c r="M588" s="60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60">
        <v>0</v>
      </c>
      <c r="M589" s="60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60">
        <v>0</v>
      </c>
      <c r="M590" s="60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60">
        <v>0</v>
      </c>
      <c r="M591" s="60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60">
        <v>0</v>
      </c>
      <c r="M592" s="60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60">
        <v>0</v>
      </c>
      <c r="M593" s="60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60">
        <v>0</v>
      </c>
      <c r="M594" s="60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60">
        <v>0</v>
      </c>
      <c r="M595" s="60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60">
        <v>0</v>
      </c>
      <c r="M596" s="60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60">
        <v>0</v>
      </c>
      <c r="M597" s="60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60">
        <v>0</v>
      </c>
      <c r="M598" s="60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60">
        <v>0</v>
      </c>
      <c r="M599" s="60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60">
        <v>0</v>
      </c>
      <c r="M600" s="60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60">
        <v>0</v>
      </c>
      <c r="M601" s="60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60">
        <v>0</v>
      </c>
      <c r="M602" s="60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60">
        <v>0</v>
      </c>
      <c r="M603" s="60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60">
        <v>0</v>
      </c>
      <c r="M604" s="60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60">
        <v>0</v>
      </c>
      <c r="M605" s="60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60">
        <v>0</v>
      </c>
      <c r="M606" s="60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60">
        <v>0</v>
      </c>
      <c r="M607" s="60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60">
        <v>0</v>
      </c>
      <c r="M608" s="60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60">
        <v>0</v>
      </c>
      <c r="M609" s="60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60">
        <v>0</v>
      </c>
      <c r="M610" s="60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60">
        <v>0</v>
      </c>
      <c r="M611" s="60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60">
        <v>0</v>
      </c>
      <c r="M612" s="60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60">
        <v>0</v>
      </c>
      <c r="M613" s="60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60">
        <v>0</v>
      </c>
      <c r="M614" s="60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60">
        <v>0</v>
      </c>
      <c r="M615" s="60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60">
        <v>0</v>
      </c>
      <c r="M616" s="60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60">
        <v>0</v>
      </c>
      <c r="M617" s="60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60">
        <v>0</v>
      </c>
      <c r="M618" s="60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60">
        <v>0</v>
      </c>
      <c r="M619" s="60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60">
        <v>0</v>
      </c>
      <c r="M620" s="60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60">
        <v>0</v>
      </c>
      <c r="M621" s="60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60">
        <v>0</v>
      </c>
      <c r="M622" s="60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60">
        <v>0</v>
      </c>
      <c r="M623" s="60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60">
        <v>0</v>
      </c>
      <c r="M624" s="60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60">
        <v>0</v>
      </c>
      <c r="M625" s="60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60">
        <v>0</v>
      </c>
      <c r="M626" s="60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60">
        <v>0</v>
      </c>
      <c r="M627" s="60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60">
        <v>0</v>
      </c>
      <c r="M628" s="60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60">
        <v>0</v>
      </c>
      <c r="M629" s="60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60">
        <v>0</v>
      </c>
      <c r="M630" s="60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60">
        <v>0</v>
      </c>
      <c r="M631" s="60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60">
        <v>0</v>
      </c>
      <c r="M632" s="60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60">
        <v>0</v>
      </c>
      <c r="M633" s="60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60">
        <v>0</v>
      </c>
      <c r="M634" s="60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60">
        <v>0</v>
      </c>
      <c r="M635" s="60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60">
        <v>0</v>
      </c>
      <c r="M636" s="60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60">
        <v>0</v>
      </c>
      <c r="M637" s="60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60">
        <v>0</v>
      </c>
      <c r="M638" s="60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60">
        <v>0</v>
      </c>
      <c r="M639" s="60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60">
        <v>0</v>
      </c>
      <c r="M640" s="60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60">
        <v>0</v>
      </c>
      <c r="M641" s="60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60">
        <v>0</v>
      </c>
      <c r="M642" s="60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60">
        <v>0</v>
      </c>
      <c r="M643" s="60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60">
        <v>0</v>
      </c>
      <c r="M644" s="60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60">
        <v>0</v>
      </c>
      <c r="M645" s="60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60">
        <v>0</v>
      </c>
      <c r="M646" s="60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60">
        <v>0</v>
      </c>
      <c r="M647" s="60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60">
        <v>0</v>
      </c>
      <c r="M648" s="60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60">
        <v>0</v>
      </c>
      <c r="M649" s="60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60">
        <v>0</v>
      </c>
      <c r="M650" s="60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60">
        <v>0</v>
      </c>
      <c r="M651" s="60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60">
        <v>0</v>
      </c>
      <c r="M652" s="60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60">
        <v>0</v>
      </c>
      <c r="M653" s="60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60">
        <v>0</v>
      </c>
      <c r="M654" s="60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60">
        <v>0</v>
      </c>
      <c r="M655" s="60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60">
        <v>0</v>
      </c>
      <c r="M656" s="60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60">
        <v>0</v>
      </c>
      <c r="M657" s="60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60">
        <v>0</v>
      </c>
      <c r="M658" s="60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60">
        <v>0</v>
      </c>
      <c r="M659" s="60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60">
        <v>0</v>
      </c>
      <c r="M660" s="60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60">
        <v>0</v>
      </c>
      <c r="M661" s="60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60">
        <v>0</v>
      </c>
      <c r="M662" s="60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60">
        <v>0</v>
      </c>
      <c r="M663" s="60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60">
        <v>0</v>
      </c>
      <c r="M664" s="60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60">
        <v>0</v>
      </c>
      <c r="M665" s="60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60">
        <v>0</v>
      </c>
      <c r="M666" s="60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60">
        <v>0</v>
      </c>
      <c r="M667" s="60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60">
        <v>0</v>
      </c>
      <c r="M668" s="60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60">
        <v>0</v>
      </c>
      <c r="M669" s="60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60">
        <v>0</v>
      </c>
      <c r="M670" s="60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60">
        <v>0</v>
      </c>
      <c r="M671" s="60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60">
        <v>0</v>
      </c>
      <c r="M672" s="60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60">
        <v>0</v>
      </c>
      <c r="M673" s="60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60">
        <v>0</v>
      </c>
      <c r="M674" s="60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60">
        <v>0</v>
      </c>
      <c r="M675" s="60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60">
        <v>0</v>
      </c>
      <c r="M676" s="60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60">
        <v>0</v>
      </c>
      <c r="M677" s="60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60">
        <v>0</v>
      </c>
      <c r="M678" s="60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60">
        <v>0</v>
      </c>
      <c r="M679" s="60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60">
        <v>0</v>
      </c>
      <c r="M680" s="60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60">
        <v>0</v>
      </c>
      <c r="M681" s="60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60">
        <v>0</v>
      </c>
      <c r="M682" s="60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60">
        <v>0</v>
      </c>
      <c r="M683" s="60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60">
        <v>0</v>
      </c>
      <c r="M684" s="60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60">
        <v>0</v>
      </c>
      <c r="M685" s="60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60">
        <v>0</v>
      </c>
      <c r="M686" s="60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60">
        <v>0</v>
      </c>
      <c r="M687" s="60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60">
        <v>0</v>
      </c>
      <c r="M688" s="60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60">
        <v>0</v>
      </c>
      <c r="M689" s="60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60">
        <v>0</v>
      </c>
      <c r="M690" s="60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60">
        <v>0</v>
      </c>
      <c r="M691" s="60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60">
        <v>0</v>
      </c>
      <c r="M692" s="60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60">
        <v>0</v>
      </c>
      <c r="M693" s="60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60">
        <v>0</v>
      </c>
      <c r="M694" s="60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60">
        <v>0</v>
      </c>
      <c r="M695" s="60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60">
        <v>0</v>
      </c>
      <c r="M696" s="60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60">
        <v>0</v>
      </c>
      <c r="M697" s="60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60">
        <v>0</v>
      </c>
      <c r="M698" s="60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60">
        <v>0</v>
      </c>
      <c r="M699" s="60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60">
        <v>0</v>
      </c>
      <c r="M700" s="60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60">
        <v>0</v>
      </c>
      <c r="M701" s="60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60">
        <v>0</v>
      </c>
      <c r="M702" s="60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60">
        <v>0</v>
      </c>
      <c r="M703" s="60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60">
        <v>0</v>
      </c>
      <c r="M704" s="60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60">
        <v>0</v>
      </c>
      <c r="M705" s="60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60">
        <v>0</v>
      </c>
      <c r="M706" s="60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60">
        <v>0</v>
      </c>
      <c r="M707" s="60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60">
        <v>0</v>
      </c>
      <c r="M708" s="60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60">
        <v>0</v>
      </c>
      <c r="M709" s="60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60">
        <v>0</v>
      </c>
      <c r="M710" s="60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60">
        <v>0</v>
      </c>
      <c r="M711" s="60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60">
        <v>0</v>
      </c>
      <c r="M712" s="60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60">
        <v>0</v>
      </c>
      <c r="M713" s="60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60">
        <v>0</v>
      </c>
      <c r="M714" s="60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60">
        <v>0</v>
      </c>
      <c r="M715" s="60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60">
        <v>0</v>
      </c>
      <c r="M716" s="60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60">
        <v>0</v>
      </c>
      <c r="M717" s="60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60">
        <v>0</v>
      </c>
      <c r="M718" s="60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60">
        <v>0</v>
      </c>
      <c r="M719" s="60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60">
        <v>0</v>
      </c>
      <c r="M720" s="60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60">
        <v>0</v>
      </c>
      <c r="M721" s="60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60">
        <v>0</v>
      </c>
      <c r="M722" s="60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60">
        <v>0</v>
      </c>
      <c r="M723" s="60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60">
        <v>0</v>
      </c>
      <c r="M724" s="60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60">
        <v>0</v>
      </c>
      <c r="M725" s="60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60">
        <v>0</v>
      </c>
      <c r="M726" s="60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60">
        <v>0</v>
      </c>
      <c r="M727" s="60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60">
        <v>0</v>
      </c>
      <c r="M728" s="60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60">
        <v>0</v>
      </c>
      <c r="M729" s="60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60">
        <v>0</v>
      </c>
      <c r="M730" s="60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60">
        <v>0</v>
      </c>
      <c r="M731" s="60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60">
        <v>0</v>
      </c>
      <c r="M732" s="60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60">
        <v>0</v>
      </c>
      <c r="M733" s="60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60">
        <v>0</v>
      </c>
      <c r="M734" s="60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60">
        <v>0</v>
      </c>
      <c r="M735" s="60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60">
        <v>0</v>
      </c>
      <c r="M736" s="60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60">
        <v>0</v>
      </c>
      <c r="M737" s="60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60">
        <v>0</v>
      </c>
      <c r="M738" s="60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60">
        <v>0</v>
      </c>
      <c r="M739" s="60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60">
        <v>0</v>
      </c>
      <c r="M740" s="60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60">
        <v>0</v>
      </c>
      <c r="M741" s="60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60">
        <v>0</v>
      </c>
      <c r="M742" s="60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60">
        <v>0</v>
      </c>
      <c r="M743" s="60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60">
        <v>0</v>
      </c>
      <c r="M744" s="60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60">
        <v>0</v>
      </c>
      <c r="M745" s="60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60">
        <v>0</v>
      </c>
      <c r="M746" s="60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60">
        <v>0</v>
      </c>
      <c r="M747" s="60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60">
        <v>0</v>
      </c>
      <c r="M748" s="60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60">
        <v>0</v>
      </c>
      <c r="M749" s="60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60">
        <v>0</v>
      </c>
      <c r="M750" s="60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60">
        <v>0</v>
      </c>
      <c r="M751" s="60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60">
        <v>0</v>
      </c>
      <c r="M752" s="60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60">
        <v>0</v>
      </c>
      <c r="M753" s="60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60">
        <v>0</v>
      </c>
      <c r="M754" s="60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60">
        <v>0</v>
      </c>
      <c r="M755" s="60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60">
        <v>0</v>
      </c>
      <c r="M756" s="60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60">
        <v>0</v>
      </c>
      <c r="M757" s="60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60">
        <v>0</v>
      </c>
      <c r="M758" s="60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60">
        <v>0</v>
      </c>
      <c r="M759" s="60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60">
        <v>0</v>
      </c>
      <c r="M760" s="60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60">
        <v>0</v>
      </c>
      <c r="M761" s="60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60">
        <v>0</v>
      </c>
      <c r="M762" s="60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60">
        <v>0</v>
      </c>
      <c r="M763" s="60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60">
        <v>0</v>
      </c>
      <c r="M764" s="60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60">
        <v>0</v>
      </c>
      <c r="M765" s="60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60">
        <v>0</v>
      </c>
      <c r="M766" s="60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60">
        <v>0</v>
      </c>
      <c r="M767" s="60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60">
        <v>0</v>
      </c>
      <c r="M768" s="60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60">
        <v>0</v>
      </c>
      <c r="M769" s="60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60">
        <v>0</v>
      </c>
      <c r="M770" s="60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60">
        <v>0</v>
      </c>
      <c r="M771" s="60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60">
        <v>0</v>
      </c>
      <c r="M772" s="60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60">
        <v>0</v>
      </c>
      <c r="M773" s="60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60">
        <v>0</v>
      </c>
      <c r="M774" s="60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60">
        <v>0</v>
      </c>
      <c r="M775" s="60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60">
        <v>0</v>
      </c>
      <c r="M776" s="60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60">
        <v>0</v>
      </c>
      <c r="M777" s="60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60">
        <v>0</v>
      </c>
      <c r="M778" s="60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60">
        <v>0</v>
      </c>
      <c r="M779" s="60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60">
        <v>0</v>
      </c>
      <c r="M780" s="60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60">
        <v>0</v>
      </c>
      <c r="M781" s="60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60">
        <v>0</v>
      </c>
      <c r="M782" s="60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60">
        <v>0</v>
      </c>
      <c r="M783" s="60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60">
        <v>0</v>
      </c>
      <c r="M784" s="60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60">
        <v>0</v>
      </c>
      <c r="M785" s="60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60">
        <v>0</v>
      </c>
      <c r="M786" s="60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60">
        <v>0</v>
      </c>
      <c r="M787" s="60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60">
        <v>0</v>
      </c>
      <c r="M788" s="60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60">
        <v>0</v>
      </c>
      <c r="M789" s="60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60">
        <v>0</v>
      </c>
      <c r="M790" s="60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60">
        <v>0</v>
      </c>
      <c r="M791" s="60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60">
        <v>0</v>
      </c>
      <c r="M792" s="60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60">
        <v>0</v>
      </c>
      <c r="M793" s="60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60">
        <v>0</v>
      </c>
      <c r="M794" s="60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60">
        <v>0</v>
      </c>
      <c r="M795" s="60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60">
        <v>0</v>
      </c>
      <c r="M796" s="60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60">
        <v>0</v>
      </c>
      <c r="M797" s="60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60">
        <v>0</v>
      </c>
      <c r="M798" s="60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60">
        <v>0</v>
      </c>
      <c r="M799" s="60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60">
        <v>0</v>
      </c>
      <c r="M800" s="60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60">
        <v>0</v>
      </c>
      <c r="M801" s="60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60">
        <v>0</v>
      </c>
      <c r="M802" s="60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60">
        <v>0</v>
      </c>
      <c r="M803" s="60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60">
        <v>0</v>
      </c>
      <c r="M804" s="60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60">
        <v>0</v>
      </c>
      <c r="M805" s="60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60">
        <v>0</v>
      </c>
      <c r="M806" s="60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60">
        <v>0</v>
      </c>
      <c r="M807" s="60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60">
        <v>0</v>
      </c>
      <c r="M808" s="60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60">
        <v>0</v>
      </c>
      <c r="M809" s="60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60">
        <v>0</v>
      </c>
      <c r="M810" s="60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60">
        <v>0</v>
      </c>
      <c r="M811" s="60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60">
        <v>0</v>
      </c>
      <c r="M812" s="60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60">
        <v>0</v>
      </c>
      <c r="M813" s="60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60">
        <v>0</v>
      </c>
      <c r="M814" s="60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60">
        <v>0</v>
      </c>
      <c r="M815" s="60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60">
        <v>0</v>
      </c>
      <c r="M816" s="60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60">
        <v>0</v>
      </c>
      <c r="M817" s="60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60">
        <v>0</v>
      </c>
      <c r="M818" s="60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60">
        <v>0</v>
      </c>
      <c r="M819" s="60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60">
        <v>0</v>
      </c>
      <c r="M820" s="60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60">
        <v>0</v>
      </c>
      <c r="M821" s="60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60">
        <v>0</v>
      </c>
      <c r="M822" s="60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60">
        <v>0</v>
      </c>
      <c r="M823" s="60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60">
        <v>0</v>
      </c>
      <c r="M824" s="60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60">
        <v>0</v>
      </c>
      <c r="M825" s="60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60">
        <v>0</v>
      </c>
      <c r="M826" s="60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60">
        <v>0</v>
      </c>
      <c r="M827" s="60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60">
        <v>0</v>
      </c>
      <c r="M828" s="60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60">
        <v>0</v>
      </c>
      <c r="M829" s="60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60">
        <v>0</v>
      </c>
      <c r="M830" s="60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60">
        <v>0</v>
      </c>
      <c r="M831" s="60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60">
        <v>0</v>
      </c>
      <c r="M832" s="60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60">
        <v>0</v>
      </c>
      <c r="M833" s="60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60">
        <v>0</v>
      </c>
      <c r="M834" s="60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60">
        <v>0</v>
      </c>
      <c r="M835" s="60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60">
        <v>0</v>
      </c>
      <c r="M836" s="60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60">
        <v>0</v>
      </c>
      <c r="M837" s="60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60">
        <v>0</v>
      </c>
      <c r="M838" s="60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60">
        <v>0</v>
      </c>
      <c r="M839" s="60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60">
        <v>0</v>
      </c>
      <c r="M840" s="60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60">
        <v>0</v>
      </c>
      <c r="M841" s="60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60">
        <v>0</v>
      </c>
      <c r="M842" s="60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60">
        <v>0</v>
      </c>
      <c r="M843" s="60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60">
        <v>0</v>
      </c>
      <c r="M844" s="60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60">
        <v>0</v>
      </c>
      <c r="M845" s="60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60">
        <v>0</v>
      </c>
      <c r="M846" s="60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60">
        <v>0</v>
      </c>
      <c r="M847" s="60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60">
        <v>0</v>
      </c>
      <c r="M848" s="60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60">
        <v>0</v>
      </c>
      <c r="M849" s="60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60">
        <v>0</v>
      </c>
      <c r="M850" s="60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60">
        <v>0</v>
      </c>
      <c r="M851" s="60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60">
        <v>0</v>
      </c>
      <c r="M852" s="60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60">
        <v>0</v>
      </c>
      <c r="M853" s="60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60">
        <v>0</v>
      </c>
      <c r="M854" s="60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60">
        <v>0</v>
      </c>
      <c r="M855" s="60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60">
        <v>0</v>
      </c>
      <c r="M856" s="60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60">
        <v>0</v>
      </c>
      <c r="M857" s="60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60">
        <v>0</v>
      </c>
      <c r="M858" s="60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60">
        <v>0</v>
      </c>
      <c r="M859" s="60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60">
        <v>0</v>
      </c>
      <c r="M860" s="60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60">
        <v>0</v>
      </c>
      <c r="M861" s="60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60">
        <v>0</v>
      </c>
      <c r="M862" s="60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60">
        <v>0</v>
      </c>
      <c r="M863" s="60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60">
        <v>0</v>
      </c>
      <c r="M864" s="60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60">
        <v>0</v>
      </c>
      <c r="M865" s="60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60">
        <v>0</v>
      </c>
      <c r="M866" s="60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60">
        <v>0</v>
      </c>
      <c r="M867" s="60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60">
        <v>0</v>
      </c>
      <c r="M868" s="60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60">
        <v>0</v>
      </c>
      <c r="M869" s="60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60">
        <v>0</v>
      </c>
      <c r="M870" s="60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60">
        <v>0</v>
      </c>
      <c r="M871" s="60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60">
        <v>0</v>
      </c>
      <c r="M872" s="60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60">
        <v>0</v>
      </c>
      <c r="M873" s="60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60">
        <v>0</v>
      </c>
      <c r="M874" s="60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60">
        <v>0</v>
      </c>
      <c r="M875" s="60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60">
        <v>0</v>
      </c>
      <c r="M876" s="60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60">
        <v>0</v>
      </c>
      <c r="M877" s="60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60">
        <v>0</v>
      </c>
      <c r="M878" s="60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60">
        <v>0</v>
      </c>
      <c r="M879" s="60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60">
        <v>0</v>
      </c>
      <c r="M880" s="60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60">
        <v>0</v>
      </c>
      <c r="M881" s="60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60">
        <v>0</v>
      </c>
      <c r="M882" s="60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60">
        <v>0</v>
      </c>
      <c r="M883" s="60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60">
        <v>0</v>
      </c>
      <c r="M884" s="60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60">
        <v>0</v>
      </c>
      <c r="M885" s="60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60">
        <v>0</v>
      </c>
      <c r="M886" s="60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60">
        <v>0</v>
      </c>
      <c r="M887" s="60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60">
        <v>0</v>
      </c>
      <c r="M888" s="60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60">
        <v>0</v>
      </c>
      <c r="M889" s="60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60">
        <v>0</v>
      </c>
      <c r="M890" s="60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60">
        <v>0</v>
      </c>
      <c r="M891" s="60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60">
        <v>0</v>
      </c>
      <c r="M892" s="60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60">
        <v>0</v>
      </c>
      <c r="M893" s="60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60">
        <v>0</v>
      </c>
      <c r="M894" s="60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60">
        <v>0</v>
      </c>
      <c r="M895" s="60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60">
        <v>0</v>
      </c>
      <c r="M896" s="60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60">
        <v>0</v>
      </c>
      <c r="M897" s="60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60">
        <v>0</v>
      </c>
      <c r="M898" s="60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60">
        <v>0</v>
      </c>
      <c r="M899" s="60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60">
        <v>0</v>
      </c>
      <c r="M900" s="60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60">
        <v>0</v>
      </c>
      <c r="M901" s="60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60">
        <v>0</v>
      </c>
      <c r="M902" s="60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60">
        <v>0</v>
      </c>
      <c r="M903" s="60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60">
        <v>0</v>
      </c>
      <c r="M904" s="60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60">
        <v>0</v>
      </c>
      <c r="M905" s="60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60">
        <v>0</v>
      </c>
      <c r="M906" s="60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60">
        <v>0</v>
      </c>
      <c r="M907" s="60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60">
        <v>0</v>
      </c>
      <c r="M908" s="60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60">
        <v>0</v>
      </c>
      <c r="M909" s="60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60">
        <v>0</v>
      </c>
      <c r="M910" s="60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60">
        <v>0</v>
      </c>
      <c r="M911" s="60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60">
        <v>0</v>
      </c>
      <c r="M912" s="60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60">
        <v>0</v>
      </c>
      <c r="M913" s="60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60">
        <v>0</v>
      </c>
      <c r="M914" s="60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60">
        <v>0</v>
      </c>
      <c r="M915" s="60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60">
        <v>0</v>
      </c>
      <c r="M916" s="60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60">
        <v>0</v>
      </c>
      <c r="M917" s="60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60">
        <v>0</v>
      </c>
      <c r="M918" s="60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60">
        <v>0</v>
      </c>
      <c r="M919" s="60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60">
        <v>0</v>
      </c>
      <c r="M920" s="60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60">
        <v>0</v>
      </c>
      <c r="M921" s="60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60">
        <v>0</v>
      </c>
      <c r="M922" s="60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60">
        <v>0</v>
      </c>
      <c r="M923" s="60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60">
        <v>0</v>
      </c>
      <c r="M924" s="60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60">
        <v>0</v>
      </c>
      <c r="M925" s="60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60">
        <v>0</v>
      </c>
      <c r="M926" s="60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60">
        <v>0</v>
      </c>
      <c r="M927" s="60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60">
        <v>0</v>
      </c>
      <c r="M928" s="60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60">
        <v>0</v>
      </c>
      <c r="M929" s="60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60">
        <v>0</v>
      </c>
      <c r="M930" s="60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60">
        <v>0</v>
      </c>
      <c r="M931" s="60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60">
        <v>0</v>
      </c>
      <c r="M932" s="60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60">
        <v>0</v>
      </c>
      <c r="M933" s="60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60">
        <v>0</v>
      </c>
      <c r="M934" s="60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60">
        <v>0</v>
      </c>
      <c r="M935" s="60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60">
        <v>0</v>
      </c>
      <c r="M936" s="60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60">
        <v>0</v>
      </c>
      <c r="M937" s="60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60">
        <v>0</v>
      </c>
      <c r="M938" s="60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60">
        <v>0</v>
      </c>
      <c r="M939" s="60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60">
        <v>0</v>
      </c>
      <c r="M940" s="60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60">
        <v>0</v>
      </c>
      <c r="M941" s="60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60">
        <v>0</v>
      </c>
      <c r="M942" s="60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60">
        <v>0</v>
      </c>
      <c r="M943" s="60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60">
        <v>0</v>
      </c>
      <c r="M944" s="60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60">
        <v>0</v>
      </c>
      <c r="M945" s="60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60">
        <v>0</v>
      </c>
      <c r="M946" s="60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60">
        <v>0</v>
      </c>
      <c r="M947" s="60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60">
        <v>0</v>
      </c>
      <c r="M948" s="60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60">
        <v>0</v>
      </c>
      <c r="M949" s="60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60">
        <v>0</v>
      </c>
      <c r="M950" s="60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60">
        <v>0</v>
      </c>
      <c r="M951" s="60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60">
        <v>0</v>
      </c>
      <c r="M952" s="60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60">
        <v>0</v>
      </c>
      <c r="M953" s="60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60">
        <v>0</v>
      </c>
      <c r="M954" s="60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60">
        <v>0</v>
      </c>
      <c r="M955" s="60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60">
        <v>0</v>
      </c>
      <c r="M956" s="60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60">
        <v>0</v>
      </c>
      <c r="M957" s="60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60">
        <v>0</v>
      </c>
      <c r="M958" s="60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60">
        <v>0</v>
      </c>
      <c r="M959" s="60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60">
        <v>0</v>
      </c>
      <c r="M960" s="60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60">
        <v>0</v>
      </c>
      <c r="M961" s="60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60">
        <v>0</v>
      </c>
      <c r="M962" s="60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60">
        <v>0</v>
      </c>
      <c r="M963" s="60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60">
        <v>0</v>
      </c>
      <c r="M964" s="60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60">
        <v>0</v>
      </c>
      <c r="M965" s="60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60">
        <v>0</v>
      </c>
      <c r="M966" s="60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60">
        <v>0</v>
      </c>
      <c r="M967" s="60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60">
        <v>0</v>
      </c>
      <c r="M968" s="60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60">
        <v>0</v>
      </c>
      <c r="M969" s="60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60">
        <v>0</v>
      </c>
      <c r="M970" s="60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60">
        <v>0</v>
      </c>
      <c r="M971" s="60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60">
        <v>0</v>
      </c>
      <c r="M972" s="60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60">
        <v>0</v>
      </c>
      <c r="M973" s="60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60">
        <v>0</v>
      </c>
      <c r="M974" s="60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60">
        <v>0</v>
      </c>
      <c r="M975" s="60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60">
        <v>0</v>
      </c>
      <c r="M976" s="60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60">
        <v>0</v>
      </c>
      <c r="M977" s="60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60">
        <v>0</v>
      </c>
      <c r="M978" s="60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60">
        <v>0</v>
      </c>
      <c r="M979" s="60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60">
        <v>0</v>
      </c>
      <c r="M980" s="60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60">
        <v>0</v>
      </c>
      <c r="M981" s="60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60">
        <v>0</v>
      </c>
      <c r="M982" s="60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60">
        <v>0</v>
      </c>
      <c r="M983" s="60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60">
        <v>0</v>
      </c>
      <c r="M984" s="60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60">
        <v>0</v>
      </c>
      <c r="M985" s="60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60">
        <v>0</v>
      </c>
      <c r="M986" s="60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60">
        <v>0</v>
      </c>
      <c r="M987" s="60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60">
        <v>0</v>
      </c>
      <c r="M988" s="60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60">
        <v>0</v>
      </c>
      <c r="M989" s="60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60">
        <v>0</v>
      </c>
      <c r="M990" s="60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60">
        <v>0</v>
      </c>
      <c r="M991" s="60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60">
        <v>0</v>
      </c>
      <c r="M992" s="60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60">
        <v>0</v>
      </c>
      <c r="M993" s="60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60">
        <v>0</v>
      </c>
      <c r="M994" s="60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60">
        <v>0</v>
      </c>
      <c r="M995" s="60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60">
        <v>0</v>
      </c>
      <c r="M996" s="60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60">
        <v>0</v>
      </c>
      <c r="M997" s="60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60">
        <v>0</v>
      </c>
      <c r="M998" s="60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60">
        <v>0</v>
      </c>
      <c r="M999" s="60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60">
        <v>0</v>
      </c>
      <c r="M1000" s="60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60">
        <v>0</v>
      </c>
      <c r="M1001" s="60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60">
        <v>0</v>
      </c>
      <c r="M1002" s="60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60">
        <v>0</v>
      </c>
      <c r="M1003" s="60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60">
        <v>0</v>
      </c>
      <c r="M1004" s="60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60">
        <v>0</v>
      </c>
      <c r="M1005" s="60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60">
        <v>0</v>
      </c>
      <c r="M1006" s="60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60">
        <v>0</v>
      </c>
      <c r="M1007" s="60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60">
        <v>0</v>
      </c>
      <c r="M1008" s="60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60">
        <v>0</v>
      </c>
      <c r="M1009" s="60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60">
        <v>0</v>
      </c>
      <c r="M1010" s="60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60">
        <v>0</v>
      </c>
      <c r="M1011" s="60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60">
        <v>0</v>
      </c>
      <c r="M1012" s="60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60">
        <v>0</v>
      </c>
      <c r="M1013" s="60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60">
        <v>0</v>
      </c>
      <c r="M1014" s="60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60">
        <v>0</v>
      </c>
      <c r="M1015" s="60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60">
        <v>0</v>
      </c>
      <c r="M1016" s="60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60">
        <v>0</v>
      </c>
      <c r="M1017" s="60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60">
        <v>0</v>
      </c>
      <c r="M1018" s="60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60">
        <v>0</v>
      </c>
      <c r="M1019" s="60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60">
        <v>0</v>
      </c>
      <c r="M1020" s="60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60">
        <v>0</v>
      </c>
      <c r="M1021" s="60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60">
        <v>0</v>
      </c>
      <c r="M1022" s="60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60">
        <v>0</v>
      </c>
      <c r="M1023" s="60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60">
        <v>0</v>
      </c>
      <c r="M1024" s="60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60">
        <v>0</v>
      </c>
      <c r="M1025" s="60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60">
        <v>0</v>
      </c>
      <c r="M1026" s="60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60">
        <v>0</v>
      </c>
      <c r="M1027" s="60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60">
        <v>0</v>
      </c>
      <c r="M1028" s="60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60">
        <v>0</v>
      </c>
      <c r="M1029" s="60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60">
        <v>0</v>
      </c>
      <c r="M1030" s="60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60">
        <v>0</v>
      </c>
      <c r="M1031" s="60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60">
        <v>0</v>
      </c>
      <c r="M1032" s="60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60">
        <v>0</v>
      </c>
      <c r="M1033" s="60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60">
        <v>0</v>
      </c>
      <c r="M1034" s="60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60">
        <v>0</v>
      </c>
      <c r="M1035" s="60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60">
        <v>0</v>
      </c>
      <c r="M1036" s="60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60">
        <v>0</v>
      </c>
      <c r="M1037" s="60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60">
        <v>0</v>
      </c>
      <c r="M1038" s="60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60">
        <v>0</v>
      </c>
      <c r="M1039" s="60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60">
        <v>0</v>
      </c>
      <c r="M1040" s="60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60">
        <v>0</v>
      </c>
      <c r="M1041" s="60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60">
        <v>0</v>
      </c>
      <c r="M1042" s="60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60">
        <v>0</v>
      </c>
      <c r="M1043" s="60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60">
        <v>0</v>
      </c>
      <c r="M1044" s="60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60">
        <v>0</v>
      </c>
      <c r="M1045" s="60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60">
        <v>0</v>
      </c>
      <c r="M1046" s="60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60">
        <v>0</v>
      </c>
      <c r="M1047" s="60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60">
        <v>0</v>
      </c>
      <c r="M1048" s="60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60">
        <v>0</v>
      </c>
      <c r="M1049" s="60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60">
        <v>0</v>
      </c>
      <c r="M1050" s="60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60">
        <v>0</v>
      </c>
      <c r="M1051" s="60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60">
        <v>0</v>
      </c>
      <c r="M1052" s="60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60">
        <v>0</v>
      </c>
      <c r="M1053" s="60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60">
        <v>0</v>
      </c>
      <c r="M1054" s="60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60">
        <v>0</v>
      </c>
      <c r="M1055" s="60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60">
        <v>0</v>
      </c>
      <c r="M1056" s="60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60">
        <v>0</v>
      </c>
      <c r="M1057" s="60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60">
        <v>0</v>
      </c>
      <c r="M1058" s="60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60">
        <v>0</v>
      </c>
      <c r="M1059" s="60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60">
        <v>0</v>
      </c>
      <c r="M1060" s="60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60">
        <v>0</v>
      </c>
      <c r="M1061" s="60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60">
        <v>0</v>
      </c>
      <c r="M1062" s="60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60">
        <v>0</v>
      </c>
      <c r="M1063" s="60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60">
        <v>0</v>
      </c>
      <c r="M1064" s="60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60">
        <v>0</v>
      </c>
      <c r="M1065" s="60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60">
        <v>0</v>
      </c>
      <c r="M1066" s="60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60">
        <v>0</v>
      </c>
      <c r="M1067" s="60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60">
        <v>0</v>
      </c>
      <c r="M1068" s="60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60">
        <v>0</v>
      </c>
      <c r="M1069" s="60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60">
        <v>0</v>
      </c>
      <c r="M1070" s="60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60">
        <v>0</v>
      </c>
      <c r="M1071" s="60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60">
        <v>0</v>
      </c>
      <c r="M1072" s="60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60">
        <v>0</v>
      </c>
      <c r="M1073" s="60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60">
        <v>0</v>
      </c>
      <c r="M1074" s="60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60">
        <v>0</v>
      </c>
      <c r="M1075" s="60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60">
        <v>0</v>
      </c>
      <c r="M1076" s="60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60">
        <v>0</v>
      </c>
      <c r="M1077" s="60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60">
        <v>0</v>
      </c>
      <c r="M1078" s="60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60">
        <v>0</v>
      </c>
      <c r="M1079" s="60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60">
        <v>0</v>
      </c>
      <c r="M1080" s="60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60">
        <v>0</v>
      </c>
      <c r="M1081" s="60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60">
        <v>0</v>
      </c>
      <c r="M1082" s="60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60">
        <v>0</v>
      </c>
      <c r="M1083" s="60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60">
        <v>0</v>
      </c>
      <c r="M1084" s="60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60">
        <v>0</v>
      </c>
      <c r="M1085" s="60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60">
        <v>0</v>
      </c>
      <c r="M1086" s="60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60">
        <v>0</v>
      </c>
      <c r="M1087" s="60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60">
        <v>0</v>
      </c>
      <c r="M1088" s="60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60">
        <v>0</v>
      </c>
      <c r="M1089" s="60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60">
        <v>0</v>
      </c>
      <c r="M1090" s="60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60">
        <v>0</v>
      </c>
      <c r="M1091" s="60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60">
        <v>0</v>
      </c>
      <c r="M1092" s="60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60">
        <v>0</v>
      </c>
      <c r="M1093" s="60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60">
        <v>0</v>
      </c>
      <c r="M1094" s="60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60">
        <v>0</v>
      </c>
      <c r="M1095" s="60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60">
        <v>0</v>
      </c>
      <c r="M1096" s="60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60">
        <v>0</v>
      </c>
      <c r="M1097" s="60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60">
        <v>0</v>
      </c>
      <c r="M1098" s="60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60">
        <v>0</v>
      </c>
      <c r="M1099" s="60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60">
        <v>0</v>
      </c>
      <c r="M1100" s="60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60">
        <v>0</v>
      </c>
      <c r="M1101" s="60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60">
        <v>0</v>
      </c>
      <c r="M1102" s="60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60">
        <v>0</v>
      </c>
      <c r="M1103" s="60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60">
        <v>0</v>
      </c>
      <c r="M1104" s="60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60">
        <v>0</v>
      </c>
      <c r="M1105" s="60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60">
        <v>0</v>
      </c>
      <c r="M1106" s="60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60">
        <v>0</v>
      </c>
      <c r="M1107" s="60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60">
        <v>0</v>
      </c>
      <c r="M1108" s="60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60">
        <v>0</v>
      </c>
      <c r="M1109" s="60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60">
        <v>0</v>
      </c>
      <c r="M1110" s="60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60">
        <v>0</v>
      </c>
      <c r="M1111" s="60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60">
        <v>0</v>
      </c>
      <c r="M1112" s="60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60">
        <v>0</v>
      </c>
      <c r="M1113" s="60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60">
        <v>0</v>
      </c>
      <c r="M1114" s="60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60">
        <v>0</v>
      </c>
      <c r="M1115" s="60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60">
        <v>0</v>
      </c>
      <c r="M1116" s="60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60">
        <v>0</v>
      </c>
      <c r="M1117" s="60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60">
        <v>0</v>
      </c>
      <c r="M1118" s="60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60">
        <v>0</v>
      </c>
      <c r="M1119" s="60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60">
        <v>0</v>
      </c>
      <c r="M1120" s="60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60">
        <v>0</v>
      </c>
      <c r="M1121" s="60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60">
        <v>0</v>
      </c>
      <c r="M1122" s="60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60">
        <v>0</v>
      </c>
      <c r="M1123" s="60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60">
        <v>0</v>
      </c>
      <c r="M1124" s="60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60">
        <v>0</v>
      </c>
      <c r="M1125" s="60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60">
        <v>0</v>
      </c>
      <c r="M1126" s="60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60">
        <v>0</v>
      </c>
      <c r="M1127" s="60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60">
        <v>0</v>
      </c>
      <c r="M1128" s="60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60">
        <v>0</v>
      </c>
      <c r="M1129" s="60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60">
        <v>0</v>
      </c>
      <c r="M1130" s="60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60">
        <v>0</v>
      </c>
      <c r="M1131" s="60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60">
        <v>0</v>
      </c>
      <c r="M1132" s="60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60">
        <v>0</v>
      </c>
      <c r="M1133" s="60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60">
        <v>0</v>
      </c>
      <c r="M1134" s="60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60">
        <v>0</v>
      </c>
      <c r="M1135" s="60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60">
        <v>0</v>
      </c>
      <c r="M1136" s="60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60">
        <v>0</v>
      </c>
      <c r="M1137" s="60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60">
        <v>0</v>
      </c>
      <c r="M1138" s="60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60">
        <v>0</v>
      </c>
      <c r="M1139" s="60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60">
        <v>0</v>
      </c>
      <c r="M1140" s="60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60">
        <v>0</v>
      </c>
      <c r="M1141" s="60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60">
        <v>0</v>
      </c>
      <c r="M1142" s="60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60">
        <v>0</v>
      </c>
      <c r="M1143" s="60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60">
        <v>0</v>
      </c>
      <c r="M1144" s="60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60">
        <v>0</v>
      </c>
      <c r="M1145" s="60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60">
        <v>0</v>
      </c>
      <c r="M1146" s="60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60">
        <v>0</v>
      </c>
      <c r="M1147" s="60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60">
        <v>0</v>
      </c>
      <c r="M1148" s="60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60">
        <v>0</v>
      </c>
      <c r="M1149" s="60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60">
        <v>0</v>
      </c>
      <c r="M1150" s="60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60">
        <v>0</v>
      </c>
      <c r="M1151" s="60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60">
        <v>0</v>
      </c>
      <c r="M1152" s="60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60">
        <v>0</v>
      </c>
      <c r="M1153" s="60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60">
        <v>0</v>
      </c>
      <c r="M1154" s="60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60">
        <v>0</v>
      </c>
      <c r="M1155" s="60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60">
        <v>0</v>
      </c>
      <c r="M1156" s="60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60">
        <v>0</v>
      </c>
      <c r="M1157" s="60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60">
        <v>0</v>
      </c>
      <c r="M1158" s="60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60">
        <v>0</v>
      </c>
      <c r="M1159" s="60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60">
        <v>0</v>
      </c>
      <c r="M1160" s="60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60">
        <v>0</v>
      </c>
      <c r="M1161" s="60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60">
        <v>0</v>
      </c>
      <c r="M1162" s="60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60">
        <v>0</v>
      </c>
      <c r="M1163" s="60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60">
        <v>0</v>
      </c>
      <c r="M1164" s="60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60">
        <v>0</v>
      </c>
      <c r="M1165" s="60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60">
        <v>0</v>
      </c>
      <c r="M1166" s="60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60">
        <v>0</v>
      </c>
      <c r="M1167" s="60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60">
        <v>0</v>
      </c>
      <c r="M1168" s="60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60">
        <v>0</v>
      </c>
      <c r="M1169" s="60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60">
        <v>0</v>
      </c>
      <c r="M1170" s="60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60">
        <v>0</v>
      </c>
      <c r="M1171" s="60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60">
        <v>0</v>
      </c>
      <c r="M1172" s="60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60">
        <v>0</v>
      </c>
      <c r="M1173" s="60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60">
        <v>0</v>
      </c>
      <c r="M1174" s="60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60">
        <v>0</v>
      </c>
      <c r="M1175" s="60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60">
        <v>0</v>
      </c>
      <c r="M1176" s="60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60">
        <v>0</v>
      </c>
      <c r="M1177" s="60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60">
        <v>0</v>
      </c>
      <c r="M1178" s="60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60">
        <v>0</v>
      </c>
      <c r="M1179" s="60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60">
        <v>0</v>
      </c>
      <c r="M1180" s="60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60">
        <v>0</v>
      </c>
      <c r="M1181" s="60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60">
        <v>0</v>
      </c>
      <c r="M1182" s="60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60">
        <v>0</v>
      </c>
      <c r="M1183" s="60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60">
        <v>0</v>
      </c>
      <c r="M1184" s="60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60">
        <v>0</v>
      </c>
      <c r="M1185" s="60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60">
        <v>0</v>
      </c>
      <c r="M1186" s="60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60">
        <v>0</v>
      </c>
      <c r="M1187" s="60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60">
        <v>0</v>
      </c>
      <c r="M1188" s="60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60">
        <v>0</v>
      </c>
      <c r="M1189" s="60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60">
        <v>0</v>
      </c>
      <c r="M1190" s="60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60">
        <v>0</v>
      </c>
      <c r="M1191" s="60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60">
        <v>0</v>
      </c>
      <c r="M1192" s="60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60">
        <v>0</v>
      </c>
      <c r="M1193" s="60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60">
        <v>0</v>
      </c>
      <c r="M1194" s="60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60">
        <v>0</v>
      </c>
      <c r="M1195" s="60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60">
        <v>0</v>
      </c>
      <c r="M1196" s="60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60">
        <v>0</v>
      </c>
      <c r="M1197" s="60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60">
        <v>0</v>
      </c>
      <c r="M1198" s="60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60">
        <v>0</v>
      </c>
      <c r="M1199" s="60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60">
        <v>0</v>
      </c>
      <c r="M1200" s="60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60">
        <v>0</v>
      </c>
      <c r="M1201" s="60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60">
        <v>0</v>
      </c>
      <c r="M1202" s="60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60">
        <v>0</v>
      </c>
      <c r="M1203" s="60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60">
        <v>0</v>
      </c>
      <c r="M1204" s="60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60">
        <v>0</v>
      </c>
      <c r="M1205" s="60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60">
        <v>0</v>
      </c>
      <c r="M1206" s="60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60">
        <v>0</v>
      </c>
      <c r="M1207" s="60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60">
        <v>0</v>
      </c>
      <c r="M1208" s="60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60">
        <v>0</v>
      </c>
      <c r="M1209" s="60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60">
        <v>0</v>
      </c>
      <c r="M1210" s="60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60">
        <v>0</v>
      </c>
      <c r="M1211" s="60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60">
        <v>0</v>
      </c>
      <c r="M1212" s="60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60">
        <v>0</v>
      </c>
      <c r="M1213" s="60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60">
        <v>0</v>
      </c>
      <c r="M1214" s="60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60">
        <v>0</v>
      </c>
      <c r="M1215" s="60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60">
        <v>0</v>
      </c>
      <c r="M1216" s="60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60">
        <v>0</v>
      </c>
      <c r="M1217" s="60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60">
        <v>0</v>
      </c>
      <c r="M1218" s="60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60">
        <v>0</v>
      </c>
      <c r="M1219" s="60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60">
        <v>0</v>
      </c>
      <c r="M1220" s="60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60">
        <v>0</v>
      </c>
      <c r="M1221" s="60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60">
        <v>0</v>
      </c>
      <c r="M1222" s="60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60">
        <v>0</v>
      </c>
      <c r="M1223" s="60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60">
        <v>0</v>
      </c>
      <c r="M1224" s="60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60">
        <v>0</v>
      </c>
      <c r="M1225" s="60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60">
        <v>0</v>
      </c>
      <c r="M1226" s="60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60">
        <v>0</v>
      </c>
      <c r="M1227" s="60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60">
        <v>0</v>
      </c>
      <c r="M1228" s="60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60">
        <v>0</v>
      </c>
      <c r="M1229" s="60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60">
        <v>0</v>
      </c>
      <c r="M1230" s="60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60">
        <v>0</v>
      </c>
      <c r="M1231" s="60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60">
        <v>0</v>
      </c>
      <c r="M1232" s="60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60">
        <v>0</v>
      </c>
      <c r="M1233" s="60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60">
        <v>0</v>
      </c>
      <c r="M1234" s="60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60">
        <v>0</v>
      </c>
      <c r="M1235" s="60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60">
        <v>0</v>
      </c>
      <c r="M1236" s="60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60">
        <v>0</v>
      </c>
      <c r="M1237" s="60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60">
        <v>0</v>
      </c>
      <c r="M1238" s="60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60">
        <v>0</v>
      </c>
      <c r="M1239" s="60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60">
        <v>0</v>
      </c>
      <c r="M1240" s="60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60">
        <v>0</v>
      </c>
      <c r="M1241" s="60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60">
        <v>0</v>
      </c>
      <c r="M1242" s="60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60">
        <v>0</v>
      </c>
      <c r="M1243" s="60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60">
        <v>0</v>
      </c>
      <c r="M1244" s="60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60">
        <v>0</v>
      </c>
      <c r="M1245" s="60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60">
        <v>0</v>
      </c>
      <c r="M1246" s="60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60">
        <v>0</v>
      </c>
      <c r="M1247" s="60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60">
        <v>0</v>
      </c>
      <c r="M1248" s="60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60">
        <v>0</v>
      </c>
      <c r="M1249" s="60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60">
        <v>0</v>
      </c>
      <c r="M1250" s="60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60">
        <v>0</v>
      </c>
      <c r="M1251" s="60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60">
        <v>0</v>
      </c>
      <c r="M1252" s="60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60">
        <v>0</v>
      </c>
      <c r="M1253" s="60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60">
        <v>0</v>
      </c>
      <c r="M1254" s="60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60">
        <v>0</v>
      </c>
      <c r="M1255" s="60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60">
        <v>0</v>
      </c>
      <c r="M1256" s="60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60">
        <v>0</v>
      </c>
      <c r="M1257" s="60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60">
        <v>0</v>
      </c>
      <c r="M1258" s="60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60">
        <v>0</v>
      </c>
      <c r="M1259" s="60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60">
        <v>0</v>
      </c>
      <c r="M1260" s="60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60">
        <v>0</v>
      </c>
      <c r="M1261" s="60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60">
        <v>0</v>
      </c>
      <c r="M1262" s="60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60">
        <v>0</v>
      </c>
      <c r="M1263" s="60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60">
        <v>0</v>
      </c>
      <c r="M1264" s="60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60">
        <v>0</v>
      </c>
      <c r="M1265" s="60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60">
        <v>0</v>
      </c>
      <c r="M1266" s="60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60">
        <v>0</v>
      </c>
      <c r="M1267" s="60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60">
        <v>0</v>
      </c>
      <c r="M1268" s="60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60">
        <v>0</v>
      </c>
      <c r="M1269" s="60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60">
        <v>0</v>
      </c>
      <c r="M1270" s="60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60">
        <v>0</v>
      </c>
      <c r="M1271" s="60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60">
        <v>0</v>
      </c>
      <c r="M1272" s="60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60">
        <v>0</v>
      </c>
      <c r="M1273" s="60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60">
        <v>0</v>
      </c>
      <c r="M1274" s="60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60">
        <v>0</v>
      </c>
      <c r="M1275" s="60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60">
        <v>0</v>
      </c>
      <c r="M1276" s="60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60">
        <v>0</v>
      </c>
      <c r="M1277" s="60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60">
        <v>0</v>
      </c>
      <c r="M1278" s="60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60">
        <v>0</v>
      </c>
      <c r="M1279" s="60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60">
        <v>0</v>
      </c>
      <c r="M1280" s="60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60">
        <v>0</v>
      </c>
      <c r="M1281" s="60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60">
        <v>0</v>
      </c>
      <c r="M1282" s="60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60">
        <v>0</v>
      </c>
      <c r="M1283" s="60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60">
        <v>0</v>
      </c>
      <c r="M1284" s="60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60">
        <v>0</v>
      </c>
      <c r="M1285" s="60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60">
        <v>0</v>
      </c>
      <c r="M1286" s="60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60">
        <v>0</v>
      </c>
      <c r="M1287" s="60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60">
        <v>0</v>
      </c>
      <c r="M1288" s="60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60">
        <v>0</v>
      </c>
      <c r="M1289" s="60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60">
        <v>0</v>
      </c>
      <c r="M1290" s="60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60">
        <v>0</v>
      </c>
      <c r="M1291" s="60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60">
        <v>0</v>
      </c>
      <c r="M1292" s="60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60">
        <v>0</v>
      </c>
      <c r="M1293" s="60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60">
        <v>0</v>
      </c>
      <c r="M1294" s="60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60">
        <v>0</v>
      </c>
      <c r="M1295" s="60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60">
        <v>0</v>
      </c>
      <c r="M1296" s="60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60">
        <v>0</v>
      </c>
      <c r="M1297" s="60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60">
        <v>0</v>
      </c>
      <c r="M1298" s="60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60">
        <v>0</v>
      </c>
      <c r="M1299" s="60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60">
        <v>0</v>
      </c>
      <c r="M1300" s="60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60">
        <v>0</v>
      </c>
      <c r="M1301" s="60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60">
        <v>0</v>
      </c>
      <c r="M1302" s="60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60">
        <v>0</v>
      </c>
      <c r="M1303" s="60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60">
        <v>0</v>
      </c>
      <c r="M1304" s="60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60">
        <v>0</v>
      </c>
      <c r="M1305" s="60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60">
        <v>0</v>
      </c>
      <c r="M1306" s="60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60">
        <v>0</v>
      </c>
      <c r="M1307" s="60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60">
        <v>0</v>
      </c>
      <c r="M1308" s="60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60">
        <v>0</v>
      </c>
      <c r="M1309" s="60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60">
        <v>0</v>
      </c>
      <c r="M1310" s="60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60">
        <v>0</v>
      </c>
      <c r="M1311" s="60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60">
        <v>0</v>
      </c>
      <c r="M1312" s="60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60">
        <v>0</v>
      </c>
      <c r="M1313" s="60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60">
        <v>0</v>
      </c>
      <c r="M1314" s="60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60">
        <v>0</v>
      </c>
      <c r="M1315" s="60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60">
        <v>0</v>
      </c>
      <c r="M1316" s="60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60">
        <v>0</v>
      </c>
      <c r="M1317" s="60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60">
        <v>0</v>
      </c>
      <c r="M1318" s="60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60">
        <v>0</v>
      </c>
      <c r="M1319" s="60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60">
        <v>0</v>
      </c>
      <c r="M1320" s="60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60">
        <v>0</v>
      </c>
      <c r="M1321" s="60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60">
        <v>0</v>
      </c>
      <c r="M1322" s="60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60">
        <v>0</v>
      </c>
      <c r="M1323" s="60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60">
        <v>0</v>
      </c>
      <c r="M1324" s="60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60">
        <v>0</v>
      </c>
      <c r="M1325" s="60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60">
        <v>0</v>
      </c>
      <c r="M1326" s="60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60">
        <v>0</v>
      </c>
      <c r="M1327" s="60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60">
        <v>0</v>
      </c>
      <c r="M1328" s="60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60">
        <v>0</v>
      </c>
      <c r="M1329" s="60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60">
        <v>0</v>
      </c>
      <c r="M1330" s="60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60">
        <v>0</v>
      </c>
      <c r="M1331" s="60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60">
        <v>0</v>
      </c>
      <c r="M1332" s="60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60">
        <v>0</v>
      </c>
      <c r="M1333" s="60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60">
        <v>0</v>
      </c>
      <c r="M1334" s="60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60">
        <v>0</v>
      </c>
      <c r="M1335" s="60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60">
        <v>0</v>
      </c>
      <c r="M1336" s="60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60">
        <v>0</v>
      </c>
      <c r="M1337" s="60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60">
        <v>0</v>
      </c>
      <c r="M1338" s="60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60">
        <v>0</v>
      </c>
      <c r="M1339" s="60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60">
        <v>0</v>
      </c>
      <c r="M1340" s="60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60">
        <v>0</v>
      </c>
      <c r="M1341" s="60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60">
        <v>0</v>
      </c>
      <c r="M1342" s="60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60">
        <v>0</v>
      </c>
      <c r="M1343" s="60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60">
        <v>0</v>
      </c>
      <c r="M1344" s="60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60">
        <v>0</v>
      </c>
      <c r="M1345" s="60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60">
        <v>0</v>
      </c>
      <c r="M1346" s="60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60">
        <v>0</v>
      </c>
      <c r="M1347" s="60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60">
        <v>0</v>
      </c>
      <c r="M1348" s="60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60">
        <v>0</v>
      </c>
      <c r="M1349" s="60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60">
        <v>0</v>
      </c>
      <c r="M1350" s="60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60">
        <v>0</v>
      </c>
      <c r="M1351" s="60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60">
        <v>0</v>
      </c>
      <c r="M1352" s="60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60">
        <v>0</v>
      </c>
      <c r="M1353" s="60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60">
        <v>0</v>
      </c>
      <c r="M1354" s="60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60">
        <v>0</v>
      </c>
      <c r="M1355" s="60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60">
        <v>0</v>
      </c>
      <c r="M1356" s="60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60">
        <v>0</v>
      </c>
      <c r="M1357" s="60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60">
        <v>0</v>
      </c>
      <c r="M1358" s="60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60">
        <v>0</v>
      </c>
      <c r="M1359" s="60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60">
        <v>0</v>
      </c>
      <c r="M1360" s="60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60">
        <v>0</v>
      </c>
      <c r="M1361" s="60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60">
        <v>0</v>
      </c>
      <c r="M1362" s="60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60">
        <v>0</v>
      </c>
      <c r="M1363" s="60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60">
        <v>0</v>
      </c>
      <c r="M1364" s="60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60">
        <v>0</v>
      </c>
      <c r="M1365" s="60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60">
        <v>0</v>
      </c>
      <c r="M1366" s="60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60">
        <v>0</v>
      </c>
      <c r="M1367" s="60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60">
        <v>0</v>
      </c>
      <c r="M1368" s="60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60">
        <v>0</v>
      </c>
      <c r="M1369" s="60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60">
        <v>0</v>
      </c>
      <c r="M1370" s="60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60">
        <v>0</v>
      </c>
      <c r="M1371" s="60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60">
        <v>0</v>
      </c>
      <c r="M1372" s="60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60">
        <v>0</v>
      </c>
      <c r="M1373" s="60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60">
        <v>0</v>
      </c>
      <c r="M1374" s="60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60">
        <v>0</v>
      </c>
      <c r="M1375" s="60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60">
        <v>0</v>
      </c>
      <c r="M1376" s="60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60">
        <v>0</v>
      </c>
      <c r="M1377" s="60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60">
        <v>0</v>
      </c>
      <c r="M1378" s="60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60">
        <v>0</v>
      </c>
      <c r="M1379" s="60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60">
        <v>0</v>
      </c>
      <c r="M1380" s="60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60">
        <v>0</v>
      </c>
      <c r="M1381" s="60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60">
        <v>0</v>
      </c>
      <c r="M1382" s="60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60">
        <v>0</v>
      </c>
      <c r="M1383" s="60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60">
        <v>0</v>
      </c>
      <c r="M1384" s="60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60">
        <v>0</v>
      </c>
      <c r="M1385" s="60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60">
        <v>0</v>
      </c>
      <c r="M1386" s="60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60">
        <v>0</v>
      </c>
      <c r="M1387" s="60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60">
        <v>0</v>
      </c>
      <c r="M1388" s="60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60">
        <v>0</v>
      </c>
      <c r="M1389" s="60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60">
        <v>0</v>
      </c>
      <c r="M1390" s="60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60">
        <v>0</v>
      </c>
      <c r="M1391" s="60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60">
        <v>0</v>
      </c>
      <c r="M1392" s="60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60">
        <v>0</v>
      </c>
      <c r="M1393" s="60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60">
        <v>0</v>
      </c>
      <c r="M1394" s="60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60">
        <v>0</v>
      </c>
      <c r="M1395" s="60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60">
        <v>0</v>
      </c>
      <c r="M1396" s="60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60">
        <v>0</v>
      </c>
      <c r="M1397" s="60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60">
        <v>0</v>
      </c>
      <c r="M1398" s="60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60">
        <v>0</v>
      </c>
      <c r="M1399" s="60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60">
        <v>0</v>
      </c>
      <c r="M1400" s="60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60">
        <v>0</v>
      </c>
      <c r="M1401" s="60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60">
        <v>0</v>
      </c>
      <c r="M1402" s="60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60">
        <v>0</v>
      </c>
      <c r="M1403" s="60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60">
        <v>0</v>
      </c>
      <c r="M1404" s="60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60">
        <v>0</v>
      </c>
      <c r="M1405" s="60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60">
        <v>0</v>
      </c>
      <c r="M1406" s="60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60">
        <v>0</v>
      </c>
      <c r="M1407" s="60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60">
        <v>0</v>
      </c>
      <c r="M1408" s="60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60">
        <v>0</v>
      </c>
      <c r="M1409" s="60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60">
        <v>0</v>
      </c>
      <c r="M1410" s="60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60">
        <v>0</v>
      </c>
      <c r="M1411" s="60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60">
        <v>0</v>
      </c>
      <c r="M1412" s="60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60">
        <v>0</v>
      </c>
      <c r="M1413" s="60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60">
        <v>0</v>
      </c>
      <c r="M1414" s="60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60">
        <v>0</v>
      </c>
      <c r="M1415" s="60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60">
        <v>0</v>
      </c>
      <c r="M1416" s="60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60">
        <v>0</v>
      </c>
      <c r="M1417" s="60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60">
        <v>0</v>
      </c>
      <c r="M1418" s="60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60">
        <v>0</v>
      </c>
      <c r="M1419" s="60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60">
        <v>0</v>
      </c>
      <c r="M1420" s="60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60">
        <v>0</v>
      </c>
      <c r="M1421" s="60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60">
        <v>0</v>
      </c>
      <c r="M1422" s="60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60">
        <v>0</v>
      </c>
      <c r="M1423" s="60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60">
        <v>0</v>
      </c>
      <c r="M1424" s="60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60">
        <v>0</v>
      </c>
      <c r="M1425" s="60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60">
        <v>0</v>
      </c>
      <c r="M1426" s="60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60">
        <v>0</v>
      </c>
      <c r="M1427" s="60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60">
        <v>0</v>
      </c>
      <c r="M1428" s="60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60">
        <v>0</v>
      </c>
      <c r="M1429" s="60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60">
        <v>0</v>
      </c>
      <c r="M1430" s="60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60">
        <v>0</v>
      </c>
      <c r="M1431" s="60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60">
        <v>0</v>
      </c>
      <c r="M1432" s="60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60">
        <v>0</v>
      </c>
      <c r="M1433" s="60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60">
        <v>0</v>
      </c>
      <c r="M1434" s="60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60">
        <v>0</v>
      </c>
      <c r="M1435" s="60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60">
        <v>0</v>
      </c>
      <c r="M1436" s="60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60">
        <v>0</v>
      </c>
      <c r="M1437" s="60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60">
        <v>0</v>
      </c>
      <c r="M1438" s="60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60">
        <v>0</v>
      </c>
      <c r="M1439" s="60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60">
        <v>0</v>
      </c>
      <c r="M1440" s="60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60">
        <v>0</v>
      </c>
      <c r="M1441" s="60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60">
        <v>0</v>
      </c>
      <c r="M1442" s="60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60">
        <v>0</v>
      </c>
      <c r="M1443" s="60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60">
        <v>0</v>
      </c>
      <c r="M1444" s="60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60">
        <v>0</v>
      </c>
      <c r="M1445" s="60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60">
        <v>0</v>
      </c>
      <c r="M1446" s="60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60">
        <v>0</v>
      </c>
      <c r="M1447" s="60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60">
        <v>0</v>
      </c>
      <c r="M1448" s="60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60">
        <v>0</v>
      </c>
      <c r="M1449" s="60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60">
        <v>0</v>
      </c>
      <c r="M1450" s="60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60">
        <v>0</v>
      </c>
      <c r="M1451" s="60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60">
        <v>0</v>
      </c>
      <c r="M1452" s="60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60">
        <v>0</v>
      </c>
      <c r="M1453" s="60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60">
        <v>0</v>
      </c>
      <c r="M1454" s="60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60">
        <v>0</v>
      </c>
      <c r="M1455" s="60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60">
        <v>0</v>
      </c>
      <c r="M1456" s="60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60">
        <v>0</v>
      </c>
      <c r="M1457" s="60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60">
        <v>0</v>
      </c>
      <c r="M1458" s="60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60">
        <v>0</v>
      </c>
      <c r="M1459" s="60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60">
        <v>0</v>
      </c>
      <c r="M1460" s="60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60">
        <v>0</v>
      </c>
      <c r="M1461" s="60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60">
        <v>0</v>
      </c>
      <c r="M1462" s="60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60">
        <v>0</v>
      </c>
      <c r="M1463" s="60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60">
        <v>0</v>
      </c>
      <c r="M1464" s="60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60">
        <v>0</v>
      </c>
      <c r="M1465" s="60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60">
        <v>0</v>
      </c>
      <c r="M1466" s="60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60">
        <v>0</v>
      </c>
      <c r="M1467" s="60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60">
        <v>0</v>
      </c>
      <c r="M1468" s="60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60">
        <v>0</v>
      </c>
      <c r="M1469" s="60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60">
        <v>0</v>
      </c>
      <c r="M1470" s="60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60">
        <v>0</v>
      </c>
      <c r="M1471" s="60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60">
        <v>0</v>
      </c>
      <c r="M1472" s="60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60">
        <v>0</v>
      </c>
      <c r="M1473" s="60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60">
        <v>0</v>
      </c>
      <c r="M1474" s="60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60">
        <v>0</v>
      </c>
      <c r="M1475" s="60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60">
        <v>0</v>
      </c>
      <c r="M1476" s="60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60">
        <v>0</v>
      </c>
      <c r="M1477" s="60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60">
        <v>0</v>
      </c>
      <c r="M1478" s="60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60">
        <v>0</v>
      </c>
      <c r="M1479" s="60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60">
        <v>0</v>
      </c>
      <c r="M1480" s="60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60">
        <v>0</v>
      </c>
      <c r="M1481" s="60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60">
        <v>0</v>
      </c>
      <c r="M1482" s="60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60">
        <v>0</v>
      </c>
      <c r="M1483" s="60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60">
        <v>0</v>
      </c>
      <c r="M1484" s="60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60">
        <v>0</v>
      </c>
      <c r="M1485" s="60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60">
        <v>0</v>
      </c>
      <c r="M1486" s="60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60">
        <v>0</v>
      </c>
      <c r="M1487" s="60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60">
        <v>0</v>
      </c>
      <c r="M1488" s="60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60">
        <v>0</v>
      </c>
      <c r="M1489" s="60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60">
        <v>0</v>
      </c>
      <c r="M1490" s="60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60">
        <v>0</v>
      </c>
      <c r="M1491" s="60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60">
        <v>0</v>
      </c>
      <c r="M1492" s="60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60">
        <v>0</v>
      </c>
      <c r="M1493" s="60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60">
        <v>0</v>
      </c>
      <c r="M1494" s="60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60">
        <v>0</v>
      </c>
      <c r="M1495" s="60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60">
        <v>0</v>
      </c>
      <c r="M1496" s="60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60">
        <v>0</v>
      </c>
      <c r="M1497" s="60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60">
        <v>0</v>
      </c>
      <c r="M1498" s="60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60">
        <v>0</v>
      </c>
      <c r="M1499" s="60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60">
        <v>0</v>
      </c>
      <c r="M1500" s="60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60">
        <v>0</v>
      </c>
      <c r="M1501" s="60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60">
        <v>0</v>
      </c>
      <c r="M1502" s="60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60">
        <v>100</v>
      </c>
      <c r="M1503" s="60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60">
        <v>100.00627903803478</v>
      </c>
      <c r="M1504" s="60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60">
        <v>100.01252758653369</v>
      </c>
      <c r="M1505" s="60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60">
        <v>100.01877613503261</v>
      </c>
      <c r="M1506" s="60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60">
        <v>100.02484015285894</v>
      </c>
      <c r="M1507" s="60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60">
        <v>100.02873259627304</v>
      </c>
      <c r="M1508" s="60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60">
        <v>100.03390495139935</v>
      </c>
      <c r="M1509" s="60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60">
        <v>100.03907622866433</v>
      </c>
      <c r="M1510" s="60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60">
        <v>100.04424752251985</v>
      </c>
      <c r="M1511" s="60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60">
        <v>100.04949544509248</v>
      </c>
      <c r="M1512" s="60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60">
        <v>100.05474447896623</v>
      </c>
      <c r="M1513" s="60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60">
        <v>100.05999352968394</v>
      </c>
      <c r="M1514" s="60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60">
        <v>100.06458591866429</v>
      </c>
      <c r="M1515" s="60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60">
        <v>100.06975696646151</v>
      </c>
      <c r="M1516" s="60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60">
        <v>100.07463455195699</v>
      </c>
      <c r="M1517" s="60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60">
        <v>100.0795117504555</v>
      </c>
      <c r="M1518" s="60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60">
        <v>100.08482189847328</v>
      </c>
      <c r="M1519" s="60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60">
        <v>100.09013206353815</v>
      </c>
      <c r="M1520" s="60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60">
        <v>100.0928351994518</v>
      </c>
      <c r="M1521" s="60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60">
        <v>100.08772033737964</v>
      </c>
      <c r="M1522" s="60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60">
        <v>100.09349491723354</v>
      </c>
      <c r="M1523" s="60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60">
        <v>100.09951586018167</v>
      </c>
      <c r="M1524" s="60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60">
        <v>100.1131798051196</v>
      </c>
      <c r="M1525" s="60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60">
        <v>100.11900477126683</v>
      </c>
      <c r="M1526" s="60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60">
        <v>100.12481822506261</v>
      </c>
      <c r="M1527" s="60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60">
        <v>100.11008328468527</v>
      </c>
      <c r="M1528" s="60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60">
        <v>100.1142981105487</v>
      </c>
      <c r="M1529" s="60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60">
        <v>100.11766383914956</v>
      </c>
      <c r="M1530" s="60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60">
        <v>100.11320621577869</v>
      </c>
      <c r="M1531" s="60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60">
        <v>100.12049988922378</v>
      </c>
      <c r="M1532" s="60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60">
        <v>100.12706607293104</v>
      </c>
      <c r="M1533" s="60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60">
        <v>100.13362703632231</v>
      </c>
      <c r="M1534" s="60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60">
        <v>100.1401817310785</v>
      </c>
      <c r="M1535" s="60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60">
        <v>100.13816558607006</v>
      </c>
      <c r="M1536" s="60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60">
        <v>100.12480266938422</v>
      </c>
      <c r="M1537" s="60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60">
        <v>100.13254195835374</v>
      </c>
      <c r="M1538" s="60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60">
        <v>100.13895936568393</v>
      </c>
      <c r="M1539" s="60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60">
        <v>100.14356218299184</v>
      </c>
      <c r="M1540" s="60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60">
        <v>100.14910115021003</v>
      </c>
      <c r="M1541" s="60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60">
        <v>100.15746426988939</v>
      </c>
      <c r="M1542" s="60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60">
        <v>100.16262693505627</v>
      </c>
      <c r="M1543" s="60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60">
        <v>100.16776865061333</v>
      </c>
      <c r="M1544" s="60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60">
        <v>100.17262629052318</v>
      </c>
      <c r="M1545" s="60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60">
        <v>100.16523232124312</v>
      </c>
      <c r="M1546" s="60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60">
        <v>100.17065291689453</v>
      </c>
      <c r="M1547" s="60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60">
        <v>100.17606409511227</v>
      </c>
      <c r="M1548" s="60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60">
        <v>100.1814742423889</v>
      </c>
      <c r="M1549" s="60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60">
        <v>100.18691900156684</v>
      </c>
      <c r="M1550" s="60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60">
        <v>100.19223273813648</v>
      </c>
      <c r="M1551" s="60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60">
        <v>100.19778131599594</v>
      </c>
      <c r="M1552" s="60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60">
        <v>100.20400188747291</v>
      </c>
      <c r="M1553" s="60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60">
        <v>100.20926535743715</v>
      </c>
      <c r="M1554" s="60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60">
        <v>100.21453198927867</v>
      </c>
      <c r="M1555" s="60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60">
        <v>100.21979549303713</v>
      </c>
      <c r="M1556" s="60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60">
        <v>100.22453484818676</v>
      </c>
      <c r="M1557" s="60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60">
        <v>100.22918406190834</v>
      </c>
      <c r="M1558" s="60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60">
        <v>100.23441197112423</v>
      </c>
      <c r="M1559" s="60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60">
        <v>100.2382770601441</v>
      </c>
      <c r="M1560" s="60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60">
        <v>100.24465397897153</v>
      </c>
      <c r="M1561" s="60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60">
        <v>100.25103406334264</v>
      </c>
      <c r="M1562" s="60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60">
        <v>100.25612890186228</v>
      </c>
      <c r="M1563" s="60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60">
        <v>100.26250902520866</v>
      </c>
      <c r="M1564" s="60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60">
        <v>100.26836709343981</v>
      </c>
      <c r="M1565" s="60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60">
        <v>100.27422413215776</v>
      </c>
      <c r="M1566" s="60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60">
        <v>100.2800203855158</v>
      </c>
      <c r="M1567" s="60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60">
        <v>100.2863597027056</v>
      </c>
      <c r="M1568" s="60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60">
        <v>100.29269799194613</v>
      </c>
      <c r="M1569" s="60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60">
        <v>100.29999554478704</v>
      </c>
      <c r="M1570" s="60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60">
        <v>100.30727425076579</v>
      </c>
      <c r="M1571" s="60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60">
        <v>100.31372268174782</v>
      </c>
      <c r="M1572" s="60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60">
        <v>100.32030637171538</v>
      </c>
      <c r="M1573" s="60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60">
        <v>100.32679573047633</v>
      </c>
      <c r="M1574" s="60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60">
        <v>100.33328615849048</v>
      </c>
      <c r="M1575" s="60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60">
        <v>100.33977870412647</v>
      </c>
      <c r="M1576" s="60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60">
        <v>100.3462712706642</v>
      </c>
      <c r="M1577" s="60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60">
        <v>100.35282151828319</v>
      </c>
      <c r="M1578" s="60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60">
        <v>100.35937283536069</v>
      </c>
      <c r="M1579" s="60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60">
        <v>100.36611707366987</v>
      </c>
      <c r="M1580" s="60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60">
        <v>100.37286238207342</v>
      </c>
      <c r="M1581" s="60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60">
        <v>100.37957206749583</v>
      </c>
      <c r="M1582" s="60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60">
        <v>100.38628177452789</v>
      </c>
      <c r="M1583" s="60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60">
        <v>100.39299255154685</v>
      </c>
      <c r="M1584" s="60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60">
        <v>100.39970335017898</v>
      </c>
      <c r="M1585" s="60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60">
        <v>100.40641626718553</v>
      </c>
      <c r="M1586" s="60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60">
        <v>100.41308517375641</v>
      </c>
      <c r="M1587" s="60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60">
        <v>100.41984635959506</v>
      </c>
      <c r="M1588" s="60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60">
        <v>100.42650063186977</v>
      </c>
      <c r="M1589" s="60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60">
        <v>100.43315492557338</v>
      </c>
      <c r="M1590" s="60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60">
        <v>100.43981028909501</v>
      </c>
      <c r="M1591" s="60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60">
        <v>100.44645728692238</v>
      </c>
      <c r="M1592" s="60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60">
        <v>100.45297535387283</v>
      </c>
      <c r="M1593" s="60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60">
        <v>100.45944521567264</v>
      </c>
      <c r="M1594" s="60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60">
        <v>100.46760616097566</v>
      </c>
      <c r="M1595" s="60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60">
        <v>100.47576818101781</v>
      </c>
      <c r="M1596" s="60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60">
        <v>100.4839312758043</v>
      </c>
      <c r="M1597" s="60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60">
        <v>100.4920954453403</v>
      </c>
      <c r="M1598" s="60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60">
        <v>100.50034980386835</v>
      </c>
      <c r="M1599" s="60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60">
        <v>100.50859789861535</v>
      </c>
      <c r="M1600" s="60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60">
        <v>100.51829491737089</v>
      </c>
      <c r="M1601" s="60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60">
        <v>100.52654516454703</v>
      </c>
      <c r="M1602" s="60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60">
        <v>100.53479543835562</v>
      </c>
      <c r="M1603" s="60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60">
        <v>100.54304888403075</v>
      </c>
      <c r="M1604" s="60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60">
        <v>100.55130130793577</v>
      </c>
      <c r="M1605" s="60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60">
        <v>100.55955480689505</v>
      </c>
      <c r="M1606" s="60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60">
        <v>100.5678156714126</v>
      </c>
      <c r="M1607" s="60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60">
        <v>100.57619817910549</v>
      </c>
      <c r="M1608" s="60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60">
        <v>100.58473588000489</v>
      </c>
      <c r="M1609" s="60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60">
        <v>100.59322223581582</v>
      </c>
      <c r="M1610" s="60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60">
        <v>100.60170861902893</v>
      </c>
      <c r="M1611" s="60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60">
        <v>100.61019817491932</v>
      </c>
      <c r="M1612" s="60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60">
        <v>100.61877792292029</v>
      </c>
      <c r="M1613" s="60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60">
        <v>100.62735874705635</v>
      </c>
      <c r="M1614" s="60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60">
        <v>100.63593855047236</v>
      </c>
      <c r="M1615" s="60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60">
        <v>100.6444771005872</v>
      </c>
      <c r="M1616" s="60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60">
        <v>100.65301956765904</v>
      </c>
      <c r="M1617" s="60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60">
        <v>100.66156096766144</v>
      </c>
      <c r="M1618" s="60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60">
        <v>100.67010458453861</v>
      </c>
      <c r="M1619" s="60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60">
        <v>100.67864932364967</v>
      </c>
      <c r="M1620" s="60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60">
        <v>100.68607991413542</v>
      </c>
      <c r="M1621" s="60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60">
        <v>100.69454445751849</v>
      </c>
      <c r="M1622" s="60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60">
        <v>100.70314047798776</v>
      </c>
      <c r="M1623" s="60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60">
        <v>100.71162074950038</v>
      </c>
      <c r="M1624" s="60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60">
        <v>100.72010253921533</v>
      </c>
      <c r="M1625" s="60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60">
        <v>100.72858554115939</v>
      </c>
      <c r="M1626" s="60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60">
        <v>100.73703894890376</v>
      </c>
      <c r="M1627" s="60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60">
        <v>100.74564404661838</v>
      </c>
      <c r="M1628" s="60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60">
        <v>100.75425154183638</v>
      </c>
      <c r="M1629" s="60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60">
        <v>100.76286024970072</v>
      </c>
      <c r="M1630" s="60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60">
        <v>100.77146898534664</v>
      </c>
      <c r="M1631" s="60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60">
        <v>100.78008130339178</v>
      </c>
      <c r="M1632" s="60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60">
        <v>100.78869246435579</v>
      </c>
      <c r="M1633" s="60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60">
        <v>100.79758209905958</v>
      </c>
      <c r="M1634" s="60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60">
        <v>100.80648953563497</v>
      </c>
      <c r="M1635" s="60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60">
        <v>100.81456876967408</v>
      </c>
      <c r="M1636" s="60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60">
        <v>100.82370612955191</v>
      </c>
      <c r="M1637" s="60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60">
        <v>100.83284588870194</v>
      </c>
      <c r="M1638" s="60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60">
        <v>100.84198567736377</v>
      </c>
      <c r="M1639" s="60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60">
        <v>100.85112668042544</v>
      </c>
      <c r="M1640" s="60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60">
        <v>100.86040871490064</v>
      </c>
      <c r="M1641" s="60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60">
        <v>100.86998581741615</v>
      </c>
      <c r="M1642" s="60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60">
        <v>100.87965655747524</v>
      </c>
      <c r="M1643" s="60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60">
        <v>100.88847894346344</v>
      </c>
      <c r="M1644" s="60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60">
        <v>100.89833221885732</v>
      </c>
      <c r="M1645" s="60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60">
        <v>100.90818552608775</v>
      </c>
      <c r="M1646" s="60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60">
        <v>100.91804005005626</v>
      </c>
      <c r="M1647" s="60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60">
        <v>100.92450222740271</v>
      </c>
      <c r="M1648" s="60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60">
        <v>100.93507812437039</v>
      </c>
      <c r="M1649" s="60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60">
        <v>100.94550270412233</v>
      </c>
      <c r="M1650" s="60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60">
        <v>100.95793806070969</v>
      </c>
      <c r="M1651" s="60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60">
        <v>100.96869087449198</v>
      </c>
      <c r="M1652" s="60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60">
        <v>100.97944372304022</v>
      </c>
      <c r="M1653" s="60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60">
        <v>100.99019660635447</v>
      </c>
      <c r="M1654" s="60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60">
        <v>100.99974903732539</v>
      </c>
      <c r="M1655" s="60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60">
        <v>101.00843633556025</v>
      </c>
      <c r="M1656" s="60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60">
        <v>101.01920363782452</v>
      </c>
      <c r="M1657" s="60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60">
        <v>101.0300091615571</v>
      </c>
      <c r="M1658" s="60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60">
        <v>101.04081591356214</v>
      </c>
      <c r="M1659" s="60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60">
        <v>101.05162389384553</v>
      </c>
      <c r="M1660" s="60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60">
        <v>101.06243429575201</v>
      </c>
      <c r="M1661" s="60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60">
        <v>101.07344163383642</v>
      </c>
      <c r="M1662" s="60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60">
        <v>101.08434399335825</v>
      </c>
      <c r="M1663" s="60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60">
        <v>101.09020570035896</v>
      </c>
      <c r="M1664" s="60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60">
        <v>101.10126803061746</v>
      </c>
      <c r="M1665" s="60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60">
        <v>101.11242228448695</v>
      </c>
      <c r="M1666" s="60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60">
        <v>101.12357776778047</v>
      </c>
      <c r="M1667" s="60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60">
        <v>101.13473567385637</v>
      </c>
      <c r="M1668" s="60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60">
        <v>101.14589480937201</v>
      </c>
      <c r="M1669" s="60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60">
        <v>101.15853933932303</v>
      </c>
      <c r="M1670" s="60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60">
        <v>101.16948853975443</v>
      </c>
      <c r="M1671" s="60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60">
        <v>101.18044178617778</v>
      </c>
      <c r="M1672" s="60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60">
        <v>101.19139506799399</v>
      </c>
      <c r="M1673" s="60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60">
        <v>101.20234972207828</v>
      </c>
      <c r="M1674" s="60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60">
        <v>101.21330574843725</v>
      </c>
      <c r="M1675" s="60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60">
        <v>101.22426448395696</v>
      </c>
      <c r="M1676" s="60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60">
        <v>101.23522459176893</v>
      </c>
      <c r="M1677" s="60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60">
        <v>101.24618607187976</v>
      </c>
      <c r="M1678" s="60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60">
        <v>101.2571502611821</v>
      </c>
      <c r="M1679" s="60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60">
        <v>101.26811582280087</v>
      </c>
      <c r="M1680" s="60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60">
        <v>101.2790827567427</v>
      </c>
      <c r="M1681" s="60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60">
        <v>101.29005373679928</v>
      </c>
      <c r="M1682" s="60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60">
        <v>101.30102341541142</v>
      </c>
      <c r="M1683" s="60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60">
        <v>101.31149446693486</v>
      </c>
      <c r="M1684" s="60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60">
        <v>101.32211261117658</v>
      </c>
      <c r="M1685" s="60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60">
        <v>101.3328965654721</v>
      </c>
      <c r="M1686" s="60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60">
        <v>101.34368322841568</v>
      </c>
      <c r="M1687" s="60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60">
        <v>101.35447126311489</v>
      </c>
      <c r="M1688" s="60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60">
        <v>101.3641777742922</v>
      </c>
      <c r="M1689" s="60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60">
        <v>101.37462095417658</v>
      </c>
      <c r="M1690" s="60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60">
        <v>101.38518448988256</v>
      </c>
      <c r="M1691" s="60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60">
        <v>101.39576142885485</v>
      </c>
      <c r="M1692" s="60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60">
        <v>101.40630244334535</v>
      </c>
      <c r="M1693" s="60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60">
        <v>101.41672997088608</v>
      </c>
      <c r="M1694" s="60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60">
        <v>101.42715887167896</v>
      </c>
      <c r="M1695" s="60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60">
        <v>101.42553967540958</v>
      </c>
      <c r="M1696" s="60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60">
        <v>101.43265585146069</v>
      </c>
      <c r="M1697" s="60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60">
        <v>101.44500712359904</v>
      </c>
      <c r="M1698" s="60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60">
        <v>101.45868194149728</v>
      </c>
      <c r="M1699" s="60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60">
        <v>101.47427374687329</v>
      </c>
      <c r="M1700" s="60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60">
        <v>101.48219111943463</v>
      </c>
      <c r="M1701" s="60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60">
        <v>101.4901125362651</v>
      </c>
      <c r="M1702" s="60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60">
        <v>101.50954641085458</v>
      </c>
      <c r="M1703" s="60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60">
        <v>101.5114288578025</v>
      </c>
      <c r="M1704" s="60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60">
        <v>101.52542207532645</v>
      </c>
      <c r="M1705" s="60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60">
        <v>101.53719939271674</v>
      </c>
      <c r="M1706" s="60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60">
        <v>101.55249136358822</v>
      </c>
      <c r="M1707" s="60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60">
        <v>101.56200866285906</v>
      </c>
      <c r="M1708" s="60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60">
        <v>101.57152599286354</v>
      </c>
      <c r="M1709" s="60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60">
        <v>101.58280189620123</v>
      </c>
      <c r="M1710" s="60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60">
        <v>101.59681654702213</v>
      </c>
      <c r="M1711" s="60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60">
        <v>101.60851856564128</v>
      </c>
      <c r="M1712" s="60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60">
        <v>101.62386903474072</v>
      </c>
      <c r="M1713" s="60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60">
        <v>101.63535374213554</v>
      </c>
      <c r="M1714" s="60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60">
        <v>101.64416630598835</v>
      </c>
      <c r="M1715" s="60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60">
        <v>101.65298024853134</v>
      </c>
      <c r="M1716" s="60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60">
        <v>101.65980256749862</v>
      </c>
      <c r="M1717" s="60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60">
        <v>101.66751338918525</v>
      </c>
      <c r="M1718" s="60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60">
        <v>101.67699174821713</v>
      </c>
      <c r="M1719" s="60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60">
        <v>101.68687117073991</v>
      </c>
      <c r="M1720" s="60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60">
        <v>101.70666709127656</v>
      </c>
      <c r="M1721" s="60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60">
        <v>101.71656009656337</v>
      </c>
      <c r="M1722" s="60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60">
        <v>101.72670158636183</v>
      </c>
      <c r="M1723" s="60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60">
        <v>101.7037002916968</v>
      </c>
      <c r="M1724" s="60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60">
        <v>101.73863447005357</v>
      </c>
      <c r="M1725" s="60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60">
        <v>101.84888941804417</v>
      </c>
      <c r="M1726" s="60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60">
        <v>101.70979393694651</v>
      </c>
      <c r="M1727" s="60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60">
        <v>101.74904924451839</v>
      </c>
      <c r="M1728" s="60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60">
        <v>101.75774201388887</v>
      </c>
      <c r="M1729" s="60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60">
        <v>101.76643481128889</v>
      </c>
      <c r="M1730" s="60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60">
        <v>101.77586895323851</v>
      </c>
      <c r="M1731" s="60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60">
        <v>101.79536830292716</v>
      </c>
      <c r="M1732" s="60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60">
        <v>101.77618004959011</v>
      </c>
      <c r="M1733" s="60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60">
        <v>101.79130310830951</v>
      </c>
      <c r="M1734" s="60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60">
        <v>101.84704765512456</v>
      </c>
      <c r="M1735" s="60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60">
        <v>101.8563699276414</v>
      </c>
      <c r="M1736" s="60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60">
        <v>101.86569358055341</v>
      </c>
      <c r="M1737" s="60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60">
        <v>101.87501996418605</v>
      </c>
      <c r="M1738" s="60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60">
        <v>101.89401602587532</v>
      </c>
      <c r="M1739" s="60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60">
        <v>101.8822598909026</v>
      </c>
      <c r="M1740" s="60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60">
        <v>101.89159039720897</v>
      </c>
      <c r="M1741" s="60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60">
        <v>101.90163390653777</v>
      </c>
      <c r="M1742" s="60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60">
        <v>101.91107790190986</v>
      </c>
      <c r="M1743" s="60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60">
        <v>101.92052327808871</v>
      </c>
      <c r="M1744" s="60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60">
        <v>101.93224129701809</v>
      </c>
      <c r="M1745" s="60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60">
        <v>101.94095755626023</v>
      </c>
      <c r="M1746" s="60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60">
        <v>101.95240692870141</v>
      </c>
      <c r="M1747" s="60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60">
        <v>101.96457336904894</v>
      </c>
      <c r="M1748" s="60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60">
        <v>101.9760720643084</v>
      </c>
      <c r="M1749" s="60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60">
        <v>101.98757079674471</v>
      </c>
      <c r="M1750" s="60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60">
        <v>101.99907213118608</v>
      </c>
      <c r="M1751" s="60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60">
        <v>102.00906281660919</v>
      </c>
      <c r="M1752" s="60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60">
        <v>102.01856878021049</v>
      </c>
      <c r="M1753" s="60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60">
        <v>102.0299381312071</v>
      </c>
      <c r="M1754" s="60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60">
        <v>102.04124083299453</v>
      </c>
      <c r="M1755" s="60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60">
        <v>102.04139547696749</v>
      </c>
      <c r="M1756" s="60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60">
        <v>102.05278742254002</v>
      </c>
      <c r="M1757" s="60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60">
        <v>102.06330155651405</v>
      </c>
      <c r="M1758" s="60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60">
        <v>102.07381694376147</v>
      </c>
      <c r="M1759" s="60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60">
        <v>102.08432381684007</v>
      </c>
      <c r="M1760" s="60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60">
        <v>102.09484781530084</v>
      </c>
      <c r="M1761" s="60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60">
        <v>102.10534620650596</v>
      </c>
      <c r="M1762" s="60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60">
        <v>102.1158592812465</v>
      </c>
      <c r="M1763" s="60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60">
        <v>102.12634064392515</v>
      </c>
      <c r="M1764" s="60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60">
        <v>102.13682448072717</v>
      </c>
      <c r="M1765" s="60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60">
        <v>102.14697869534342</v>
      </c>
      <c r="M1766" s="60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60">
        <v>102.15751753862585</v>
      </c>
      <c r="M1767" s="60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60">
        <v>102.16805763527508</v>
      </c>
      <c r="M1768" s="60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60">
        <v>102.17859532245272</v>
      </c>
      <c r="M1769" s="60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60">
        <v>102.18913426299726</v>
      </c>
      <c r="M1770" s="60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60">
        <v>102.20100208813379</v>
      </c>
      <c r="M1771" s="60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60">
        <v>102.21314144281247</v>
      </c>
      <c r="M1772" s="60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60">
        <v>102.2252747006993</v>
      </c>
      <c r="M1773" s="60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60">
        <v>102.23622278997881</v>
      </c>
      <c r="M1774" s="60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60">
        <v>102.24670883293152</v>
      </c>
      <c r="M1775" s="60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60">
        <v>102.25650337164822</v>
      </c>
      <c r="M1776" s="60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60">
        <v>102.26704508854559</v>
      </c>
      <c r="M1777" s="60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60">
        <v>102.27915090937752</v>
      </c>
      <c r="M1778" s="60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60">
        <v>102.29125920944657</v>
      </c>
      <c r="M1779" s="60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60">
        <v>102.30192923146559</v>
      </c>
      <c r="M1780" s="60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60">
        <v>102.31267865018414</v>
      </c>
      <c r="M1781" s="60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60">
        <v>102.323419555084</v>
      </c>
      <c r="M1782" s="60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60">
        <v>102.33417270289499</v>
      </c>
      <c r="M1783" s="60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60">
        <v>102.34220445371736</v>
      </c>
      <c r="M1784" s="60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60">
        <v>102.35444386527956</v>
      </c>
      <c r="M1785" s="60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60">
        <v>102.36668452066384</v>
      </c>
      <c r="M1786" s="60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60">
        <v>102.37750386798423</v>
      </c>
      <c r="M1787" s="60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60">
        <v>102.38830635612648</v>
      </c>
      <c r="M1788" s="60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60">
        <v>102.39915110736781</v>
      </c>
      <c r="M1789" s="60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60">
        <v>102.40487886419928</v>
      </c>
      <c r="M1790" s="60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60">
        <v>102.41508767909305</v>
      </c>
      <c r="M1791" s="60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60">
        <v>102.42737838981503</v>
      </c>
      <c r="M1792" s="60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60">
        <v>102.43967099515481</v>
      </c>
      <c r="M1793" s="60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60">
        <v>102.4505988276921</v>
      </c>
      <c r="M1794" s="60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60">
        <v>102.46212864424491</v>
      </c>
      <c r="M1795" s="60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60">
        <v>102.46624088252229</v>
      </c>
      <c r="M1796" s="60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60">
        <v>102.47784731394353</v>
      </c>
      <c r="M1797" s="60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60">
        <v>102.48950688016346</v>
      </c>
      <c r="M1798" s="60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60">
        <v>102.50184330431526</v>
      </c>
      <c r="M1799" s="60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60">
        <v>102.51418282748443</v>
      </c>
      <c r="M1800" s="60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60">
        <v>102.52531799380323</v>
      </c>
      <c r="M1801" s="60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60">
        <v>102.53645421122269</v>
      </c>
      <c r="M1802" s="60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60">
        <v>102.54757792335778</v>
      </c>
      <c r="M1803" s="60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60">
        <v>102.61385341616669</v>
      </c>
      <c r="M1804" s="60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60">
        <v>102.62785675776071</v>
      </c>
      <c r="M1805" s="60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60">
        <v>102.63888271138055</v>
      </c>
      <c r="M1806" s="60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60">
        <v>102.65256353013679</v>
      </c>
      <c r="M1807" s="60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60">
        <v>0</v>
      </c>
      <c r="M1808" s="60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60">
        <v>0</v>
      </c>
      <c r="M1809" s="60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60">
        <v>0</v>
      </c>
      <c r="M1810" s="60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60">
        <v>0</v>
      </c>
      <c r="M1811" s="60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60">
        <v>0</v>
      </c>
      <c r="M1812" s="60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60">
        <v>0</v>
      </c>
      <c r="M1813" s="60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60">
        <v>0</v>
      </c>
      <c r="M1814" s="60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60">
        <v>0</v>
      </c>
      <c r="M1815" s="60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60">
        <v>0</v>
      </c>
      <c r="M1816" s="60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60">
        <v>0</v>
      </c>
      <c r="M1817" s="60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60">
        <v>0</v>
      </c>
      <c r="M1818" s="60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60">
        <v>0</v>
      </c>
      <c r="M1819" s="60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60">
        <v>0</v>
      </c>
      <c r="M1820" s="60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60">
        <v>0</v>
      </c>
      <c r="M1821" s="60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60">
        <v>0</v>
      </c>
      <c r="M1822" s="60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60">
        <v>0</v>
      </c>
      <c r="M1823" s="60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60">
        <v>0</v>
      </c>
      <c r="M1824" s="60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60">
        <v>0</v>
      </c>
      <c r="M1825" s="60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60">
        <v>0</v>
      </c>
      <c r="M1826" s="60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60">
        <v>0</v>
      </c>
      <c r="M1827" s="60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60">
        <v>0</v>
      </c>
      <c r="M1828" s="60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60">
        <v>0</v>
      </c>
      <c r="M1829" s="60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60">
        <v>0</v>
      </c>
      <c r="M1830" s="60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60">
        <v>0</v>
      </c>
      <c r="M1831" s="60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60">
        <v>0</v>
      </c>
      <c r="M1832" s="60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60">
        <v>0</v>
      </c>
      <c r="M1833" s="60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60">
        <v>0</v>
      </c>
      <c r="M1834" s="60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60">
        <v>0</v>
      </c>
      <c r="M1835" s="60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60">
        <v>0</v>
      </c>
      <c r="M1836" s="60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60">
        <v>0</v>
      </c>
      <c r="M1837" s="60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60">
        <v>0</v>
      </c>
      <c r="M1838" s="60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60">
        <v>0</v>
      </c>
      <c r="M1839" s="60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60">
        <v>0</v>
      </c>
      <c r="M1840" s="60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60">
        <v>0</v>
      </c>
      <c r="M1841" s="60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60">
        <v>0</v>
      </c>
      <c r="M1842" s="60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60">
        <v>0</v>
      </c>
      <c r="M1843" s="60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60">
        <v>0</v>
      </c>
      <c r="M1844" s="60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60">
        <v>0</v>
      </c>
      <c r="M1845" s="60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60">
        <v>0</v>
      </c>
      <c r="M1846" s="60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60">
        <v>0</v>
      </c>
      <c r="M1847" s="60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60">
        <v>0</v>
      </c>
      <c r="M1848" s="60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60">
        <v>0</v>
      </c>
      <c r="M1849" s="60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60">
        <v>0</v>
      </c>
      <c r="M1850" s="60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60">
        <v>0</v>
      </c>
      <c r="M1851" s="60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60">
        <v>0</v>
      </c>
      <c r="M1852" s="60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60">
        <v>0</v>
      </c>
      <c r="M1853" s="60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60">
        <v>0</v>
      </c>
      <c r="M1854" s="60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60">
        <v>0</v>
      </c>
      <c r="M1855" s="60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60">
        <v>0</v>
      </c>
      <c r="M1856" s="60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60">
        <v>0</v>
      </c>
      <c r="M1857" s="60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60">
        <v>0</v>
      </c>
      <c r="M1858" s="60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60">
        <v>0</v>
      </c>
      <c r="M1859" s="60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60">
        <v>0</v>
      </c>
      <c r="M1860" s="60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60">
        <v>0</v>
      </c>
      <c r="M1861" s="60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60">
        <v>0</v>
      </c>
      <c r="M1862" s="60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60">
        <v>0</v>
      </c>
      <c r="M1863" s="60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60">
        <v>0</v>
      </c>
      <c r="M1864" s="60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60">
        <v>0</v>
      </c>
      <c r="M1865" s="60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60">
        <v>0</v>
      </c>
      <c r="M1866" s="60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60">
        <v>0</v>
      </c>
      <c r="M1867" s="60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60">
        <v>0</v>
      </c>
      <c r="M1868" s="60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60">
        <v>0</v>
      </c>
      <c r="M1869" s="60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60">
        <v>0</v>
      </c>
      <c r="M1870" s="60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60">
        <v>0</v>
      </c>
      <c r="M1871" s="60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60">
        <v>0</v>
      </c>
      <c r="M1872" s="60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60">
        <v>0</v>
      </c>
      <c r="M1873" s="60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60">
        <v>0</v>
      </c>
      <c r="M1874" s="60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60">
        <v>0</v>
      </c>
      <c r="M1875" s="60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60">
        <v>0</v>
      </c>
      <c r="M1876" s="60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60">
        <v>0</v>
      </c>
      <c r="M1877" s="60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60">
        <v>0</v>
      </c>
      <c r="M1878" s="60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60">
        <v>0</v>
      </c>
      <c r="M1879" s="60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60">
        <v>0</v>
      </c>
      <c r="M1880" s="60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60">
        <v>0</v>
      </c>
      <c r="M1881" s="60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60">
        <v>0</v>
      </c>
      <c r="M1882" s="60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60">
        <v>0</v>
      </c>
      <c r="M1883" s="60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60">
        <v>0</v>
      </c>
      <c r="M1884" s="60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60">
        <v>100</v>
      </c>
      <c r="M1885" s="60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60">
        <v>99.99885277777777</v>
      </c>
      <c r="M1886" s="60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60">
        <v>100.00929861465706</v>
      </c>
      <c r="M1887" s="60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60">
        <v>100.02964882192455</v>
      </c>
      <c r="M1888" s="60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60">
        <v>100.03304585650137</v>
      </c>
      <c r="M1889" s="60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60">
        <v>100.04733972234337</v>
      </c>
      <c r="M1890" s="60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60">
        <v>100.06162912927752</v>
      </c>
      <c r="M1891" s="60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60">
        <v>100.07328786059374</v>
      </c>
      <c r="M1892" s="60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60">
        <v>100.08170541100074</v>
      </c>
      <c r="M1893" s="60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60">
        <v>100.09591857768596</v>
      </c>
      <c r="M1894" s="60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60">
        <v>100.1060389367388</v>
      </c>
      <c r="M1895" s="60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60">
        <v>100.11539164185908</v>
      </c>
      <c r="M1896" s="60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60">
        <v>100.12975669729671</v>
      </c>
      <c r="M1897" s="60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60">
        <v>100.14412446473941</v>
      </c>
      <c r="M1898" s="60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60">
        <v>100.15768339432117</v>
      </c>
      <c r="M1899" s="60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60">
        <v>100.1659721729781</v>
      </c>
      <c r="M1900" s="60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60">
        <v>100.18382094118792</v>
      </c>
      <c r="M1901" s="60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60">
        <v>100.19818444026578</v>
      </c>
      <c r="M1902" s="60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60">
        <v>100.21520842743296</v>
      </c>
      <c r="M1903" s="60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60">
        <v>100.22964313262615</v>
      </c>
      <c r="M1904" s="60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60">
        <v>100.24407788340153</v>
      </c>
      <c r="M1905" s="60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60">
        <v>100.25296954580712</v>
      </c>
      <c r="M1906" s="60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60">
        <v>100.26191901429833</v>
      </c>
      <c r="M1907" s="60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60">
        <v>100.27894240809269</v>
      </c>
      <c r="M1908" s="60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60">
        <v>100.3004228016795</v>
      </c>
      <c r="M1909" s="60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60">
        <v>100.30701737639109</v>
      </c>
      <c r="M1910" s="60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60">
        <v>100.32150312984153</v>
      </c>
      <c r="M1911" s="60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60">
        <v>100.33598800005058</v>
      </c>
      <c r="M1912" s="60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60">
        <v>100.34217858114933</v>
      </c>
      <c r="M1913" s="60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60">
        <v>100.3566839658492</v>
      </c>
      <c r="M1914" s="60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60">
        <v>100.37197712371704</v>
      </c>
      <c r="M1915" s="60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60">
        <v>100.3880190436365</v>
      </c>
      <c r="M1916" s="60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60">
        <v>100.40026727711948</v>
      </c>
      <c r="M1917" s="60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60">
        <v>100.41481464665875</v>
      </c>
      <c r="M1918" s="60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60">
        <v>100.42936484886039</v>
      </c>
      <c r="M1919" s="60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60">
        <v>100.44514778867092</v>
      </c>
      <c r="M1920" s="60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60">
        <v>100.46196468035832</v>
      </c>
      <c r="M1921" s="60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60">
        <v>100.47381368520523</v>
      </c>
      <c r="M1922" s="60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60">
        <v>100.49069565589375</v>
      </c>
      <c r="M1923" s="60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60">
        <v>100.50968244062653</v>
      </c>
      <c r="M1924" s="60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60">
        <v>100.52435333655748</v>
      </c>
      <c r="M1925" s="60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60">
        <v>100.53901609256812</v>
      </c>
      <c r="M1926" s="60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60">
        <v>100.55118300421158</v>
      </c>
      <c r="M1927" s="60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60">
        <v>100.56248857950251</v>
      </c>
      <c r="M1928" s="60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60">
        <v>100.57384057919555</v>
      </c>
      <c r="M1929" s="60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60">
        <v>100.58437125897677</v>
      </c>
      <c r="M1930" s="60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60">
        <v>100.60362382191285</v>
      </c>
      <c r="M1931" s="60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60">
        <v>100.61837606353204</v>
      </c>
      <c r="M1932" s="60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60">
        <v>100.63313186167724</v>
      </c>
      <c r="M1933" s="60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60">
        <v>100.64361611455239</v>
      </c>
      <c r="M1934" s="60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60">
        <v>100.65713494102361</v>
      </c>
      <c r="M1935" s="60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60">
        <v>100.67013461980019</v>
      </c>
      <c r="M1936" s="60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60">
        <v>100.68614239123549</v>
      </c>
      <c r="M1937" s="60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60">
        <v>100.7025743528468</v>
      </c>
      <c r="M1938" s="60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60">
        <v>100.71801406281681</v>
      </c>
      <c r="M1939" s="60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60">
        <v>100.73345287278791</v>
      </c>
      <c r="M1940" s="60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60">
        <v>100.74918486979711</v>
      </c>
      <c r="M1941" s="60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60">
        <v>100.76685789394901</v>
      </c>
      <c r="M1942" s="60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60">
        <v>100.78000486506764</v>
      </c>
      <c r="M1943" s="60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60">
        <v>100.80055007077652</v>
      </c>
      <c r="M1944" s="60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60">
        <v>100.81399288079628</v>
      </c>
      <c r="M1945" s="60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60">
        <v>100.82931985984264</v>
      </c>
      <c r="M1946" s="60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60">
        <v>100.84464303808483</v>
      </c>
      <c r="M1947" s="60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60">
        <v>100.85968912966192</v>
      </c>
      <c r="M1948" s="60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60">
        <v>100.87281360422588</v>
      </c>
      <c r="M1949" s="60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60">
        <v>100.88491444050271</v>
      </c>
      <c r="M1950" s="60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60">
        <v>100.89805655845782</v>
      </c>
      <c r="M1951" s="60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60">
        <v>100.90831468766855</v>
      </c>
      <c r="M1952" s="60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60">
        <v>100.9237891590477</v>
      </c>
      <c r="M1953" s="60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60">
        <v>100.93926562228819</v>
      </c>
      <c r="M1954" s="60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60">
        <v>100.95374045191247</v>
      </c>
      <c r="M1955" s="60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60">
        <v>100.96923061296887</v>
      </c>
      <c r="M1956" s="60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60">
        <v>100.98473248161497</v>
      </c>
      <c r="M1957" s="60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60">
        <v>100.99647637215162</v>
      </c>
      <c r="M1958" s="60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60">
        <v>101.00497525570654</v>
      </c>
      <c r="M1959" s="60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60">
        <v>101.02062201794956</v>
      </c>
      <c r="M1960" s="60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60">
        <v>101.03621927924601</v>
      </c>
      <c r="M1961" s="60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60">
        <v>101.0434455025157</v>
      </c>
      <c r="M1962" s="60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60">
        <v>101.06252886415912</v>
      </c>
      <c r="M1963" s="60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60">
        <v>101.08196982656796</v>
      </c>
      <c r="M1964" s="60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60">
        <v>101.1032578224474</v>
      </c>
      <c r="M1965" s="60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60">
        <v>101.11907588557241</v>
      </c>
      <c r="M1966" s="60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60">
        <v>101.13439460520013</v>
      </c>
      <c r="M1967" s="60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60">
        <v>101.1497162878224</v>
      </c>
      <c r="M1968" s="60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60">
        <v>101.16430155695332</v>
      </c>
      <c r="M1969" s="60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60">
        <v>101.1750073253058</v>
      </c>
      <c r="M1970" s="60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60">
        <v>101.19271439395426</v>
      </c>
      <c r="M1971" s="60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60">
        <v>101.20920022974235</v>
      </c>
      <c r="M1972" s="60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60">
        <v>101.22027680475185</v>
      </c>
      <c r="M1973" s="60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60">
        <v>101.2353857477727</v>
      </c>
      <c r="M1974" s="60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60">
        <v>101.25081320460016</v>
      </c>
      <c r="M1975" s="60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60">
        <v>101.2672509109692</v>
      </c>
      <c r="M1976" s="60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60">
        <v>101.28395010541675</v>
      </c>
      <c r="M1977" s="60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60">
        <v>101.30046561980241</v>
      </c>
      <c r="M1978" s="60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60">
        <v>101.3126519522465</v>
      </c>
      <c r="M1979" s="60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60">
        <v>101.3280216754289</v>
      </c>
      <c r="M1980" s="60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60">
        <v>101.34321917977032</v>
      </c>
      <c r="M1981" s="60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60">
        <v>101.35841766826833</v>
      </c>
      <c r="M1982" s="60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60">
        <v>101.37030941090079</v>
      </c>
      <c r="M1983" s="60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60">
        <v>101.37663899022483</v>
      </c>
      <c r="M1984" s="60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60">
        <v>101.39287308606851</v>
      </c>
      <c r="M1985" s="60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60">
        <v>101.41020170093326</v>
      </c>
      <c r="M1986" s="60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60">
        <v>101.427090335668</v>
      </c>
      <c r="M1987" s="60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60">
        <v>101.44210465968702</v>
      </c>
      <c r="M1988" s="60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60">
        <v>101.45711528605587</v>
      </c>
      <c r="M1989" s="60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60">
        <v>101.47265213153294</v>
      </c>
      <c r="M1990" s="60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60">
        <v>101.48914587371509</v>
      </c>
      <c r="M1991" s="60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60">
        <v>101.51037407906516</v>
      </c>
      <c r="M1992" s="60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60">
        <v>101.52271627519329</v>
      </c>
      <c r="M1993" s="60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60">
        <v>101.53781431286772</v>
      </c>
      <c r="M1994" s="60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60">
        <v>101.55290174241908</v>
      </c>
      <c r="M1995" s="60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60">
        <v>101.56798243859255</v>
      </c>
      <c r="M1996" s="60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60">
        <v>101.58524760175048</v>
      </c>
      <c r="M1997" s="60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60">
        <v>101.6002363696814</v>
      </c>
      <c r="M1998" s="60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60">
        <v>101.61931117620783</v>
      </c>
      <c r="M1999" s="60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60">
        <v>101.63958045619115</v>
      </c>
      <c r="M2000" s="60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60">
        <v>101.65272786935958</v>
      </c>
      <c r="M2001" s="60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60">
        <v>101.66812757025137</v>
      </c>
      <c r="M2002" s="60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60">
        <v>101.68352150738829</v>
      </c>
      <c r="M2003" s="60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60">
        <v>101.69254234218064</v>
      </c>
      <c r="M2004" s="60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60">
        <v>101.70341344655218</v>
      </c>
      <c r="M2005" s="60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60">
        <v>101.71787851493096</v>
      </c>
      <c r="M2006" s="60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60">
        <v>101.73449293518799</v>
      </c>
      <c r="M2007" s="60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60">
        <v>101.74671817974122</v>
      </c>
      <c r="M2008" s="60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60">
        <v>101.76216335947157</v>
      </c>
      <c r="M2009" s="60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60">
        <v>101.77761055717949</v>
      </c>
      <c r="M2010" s="60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60">
        <v>101.79306863500361</v>
      </c>
      <c r="M2011" s="60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60">
        <v>101.80480761538395</v>
      </c>
      <c r="M2012" s="60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60">
        <v>101.82179106037098</v>
      </c>
      <c r="M2013" s="60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60">
        <v>101.83813648251392</v>
      </c>
      <c r="M2014" s="60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60">
        <v>101.84932514897402</v>
      </c>
      <c r="M2015" s="60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60">
        <v>101.86441124890075</v>
      </c>
      <c r="M2016" s="60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60">
        <v>101.87948853409603</v>
      </c>
      <c r="M2017" s="60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60">
        <v>101.89456685143716</v>
      </c>
      <c r="M2018" s="60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60">
        <v>101.90993176204027</v>
      </c>
      <c r="M2019" s="60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60">
        <v>101.92306047855948</v>
      </c>
      <c r="M2020" s="60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60">
        <v>101.93841268129644</v>
      </c>
      <c r="M2021" s="60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60">
        <v>101.95411827786027</v>
      </c>
      <c r="M2022" s="60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60">
        <v>101.96935977463571</v>
      </c>
      <c r="M2023" s="60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60">
        <v>101.98461190853919</v>
      </c>
      <c r="M2024" s="60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60">
        <v>101.99398896398355</v>
      </c>
      <c r="M2025" s="60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60">
        <v>102.00848848276462</v>
      </c>
      <c r="M2026" s="60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60">
        <v>102.02216033837338</v>
      </c>
      <c r="M2027" s="60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60">
        <v>102.03688584703572</v>
      </c>
      <c r="M2028" s="60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60">
        <v>102.05168023110602</v>
      </c>
      <c r="M2029" s="60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60">
        <v>102.06751415637223</v>
      </c>
      <c r="M2030" s="60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60">
        <v>102.08326899799802</v>
      </c>
      <c r="M2031" s="60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60">
        <v>102.09909052121479</v>
      </c>
      <c r="M2032" s="60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60">
        <v>102.11465345743542</v>
      </c>
      <c r="M2033" s="60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60">
        <v>102.13279382303274</v>
      </c>
      <c r="M2034" s="60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60">
        <v>102.1518648871829</v>
      </c>
      <c r="M2035" s="60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60">
        <v>102.16746087682408</v>
      </c>
      <c r="M2036" s="60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60">
        <v>102.1832839642807</v>
      </c>
      <c r="M2037" s="60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60">
        <v>102.19909634732565</v>
      </c>
      <c r="M2038" s="60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60">
        <v>102.213599067999</v>
      </c>
      <c r="M2039" s="60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60">
        <v>102.22717332352644</v>
      </c>
      <c r="M2040" s="60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60">
        <v>102.24472337840287</v>
      </c>
      <c r="M2041" s="60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60">
        <v>102.25699876273883</v>
      </c>
      <c r="M2042" s="60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60">
        <v>102.26982328922796</v>
      </c>
      <c r="M2043" s="60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60">
        <v>102.28458973658452</v>
      </c>
      <c r="M2044" s="60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60">
        <v>102.29935981607704</v>
      </c>
      <c r="M2045" s="60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60">
        <v>102.31249457576119</v>
      </c>
      <c r="M2046" s="60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60">
        <v>102.3265674592506</v>
      </c>
      <c r="M2047" s="60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60">
        <v>102.33657854615026</v>
      </c>
      <c r="M2048" s="60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60">
        <v>102.35027568143316</v>
      </c>
      <c r="M2049" s="60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60">
        <v>102.36365677905165</v>
      </c>
      <c r="M2050" s="60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60">
        <v>102.37847134162078</v>
      </c>
      <c r="M2051" s="60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60">
        <v>102.39334730146882</v>
      </c>
      <c r="M2052" s="60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60">
        <v>102.40554614329135</v>
      </c>
      <c r="M2053" s="60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60">
        <v>102.41563997914707</v>
      </c>
      <c r="M2054" s="60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60">
        <v>102.43256749617663</v>
      </c>
      <c r="M2055" s="60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60">
        <v>102.45212605299398</v>
      </c>
      <c r="M2056" s="60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60">
        <v>102.46774070947997</v>
      </c>
      <c r="M2057" s="60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60">
        <v>102.48285363166397</v>
      </c>
      <c r="M2058" s="60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60">
        <v>102.49797077940148</v>
      </c>
      <c r="M2059" s="60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60">
        <v>102.51551440532505</v>
      </c>
      <c r="M2060" s="60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60">
        <v>102.55400178329052</v>
      </c>
      <c r="M2061" s="60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60">
        <v>102.57077959125334</v>
      </c>
      <c r="M2062" s="60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60">
        <v>102.589837617071</v>
      </c>
      <c r="M2063" s="60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60">
        <v>102.60106250809434</v>
      </c>
      <c r="M2064" s="60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60">
        <v>102.61607913236712</v>
      </c>
      <c r="M2065" s="60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60">
        <v>102.63109633342549</v>
      </c>
      <c r="M2066" s="60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60">
        <v>102.64322780590467</v>
      </c>
      <c r="M2067" s="60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60">
        <v>102.6540572029279</v>
      </c>
      <c r="M2068" s="60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60">
        <v>102.66687124039666</v>
      </c>
      <c r="M2069" s="60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60">
        <v>102.68610505574175</v>
      </c>
      <c r="M2070" s="60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60">
        <v>102.69644330771628</v>
      </c>
      <c r="M2071" s="60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60">
        <v>102.71172120884961</v>
      </c>
      <c r="M2072" s="60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60">
        <v>102.72704828621151</v>
      </c>
      <c r="M2073" s="60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60">
        <v>102.74103261083548</v>
      </c>
      <c r="M2074" s="60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60">
        <v>102.75638619748675</v>
      </c>
      <c r="M2075" s="60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60">
        <v>102.76929827108226</v>
      </c>
      <c r="M2076" s="60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60">
        <v>102.7824655306263</v>
      </c>
      <c r="M2077" s="60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60">
        <v>102.7992304928777</v>
      </c>
      <c r="M2078" s="60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60">
        <v>102.81329932513077</v>
      </c>
      <c r="M2079" s="60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60">
        <v>102.82837244579969</v>
      </c>
      <c r="M2080" s="60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60">
        <v>102.84292872209339</v>
      </c>
      <c r="M2081" s="60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60">
        <v>102.85970507033717</v>
      </c>
      <c r="M2082" s="60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60">
        <v>102.87418902029737</v>
      </c>
      <c r="M2083" s="60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60">
        <v>102.88977549625814</v>
      </c>
      <c r="M2084" s="60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60">
        <v>102.90551486908521</v>
      </c>
      <c r="M2085" s="60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60">
        <v>102.9194206712714</v>
      </c>
      <c r="M2086" s="60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60">
        <v>102.93333139823962</v>
      </c>
      <c r="M2087" s="60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60">
        <v>102.94533534397637</v>
      </c>
      <c r="M2088" s="60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60">
        <v>102.95951089336093</v>
      </c>
      <c r="M2089" s="60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60">
        <v>102.97272751850804</v>
      </c>
      <c r="M2090" s="60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60">
        <v>102.9878560037955</v>
      </c>
      <c r="M2091" s="60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60">
        <v>103.00186156911381</v>
      </c>
      <c r="M2092" s="60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60">
        <v>103.01574996092326</v>
      </c>
      <c r="M2093" s="60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60">
        <v>103.02963720752338</v>
      </c>
      <c r="M2094" s="60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60">
        <v>103.0439279230623</v>
      </c>
      <c r="M2095" s="60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60">
        <v>103.05670435430623</v>
      </c>
      <c r="M2096" s="60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60">
        <v>103.07140453530991</v>
      </c>
      <c r="M2097" s="60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60">
        <v>103.08471753719357</v>
      </c>
      <c r="M2098" s="60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60">
        <v>103.0988816125798</v>
      </c>
      <c r="M2099" s="60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60">
        <v>103.11256504096046</v>
      </c>
      <c r="M2100" s="60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60">
        <v>103.12624912238293</v>
      </c>
      <c r="M2101" s="60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60">
        <v>103.14083622878431</v>
      </c>
      <c r="M2102" s="60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60">
        <v>103.15422021774275</v>
      </c>
      <c r="M2103" s="60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60">
        <v>103.16858517154751</v>
      </c>
      <c r="M2104" s="60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60">
        <v>103.18187852371794</v>
      </c>
      <c r="M2105" s="60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60">
        <v>103.19516765653321</v>
      </c>
      <c r="M2106" s="60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60">
        <v>103.20845865890155</v>
      </c>
      <c r="M2107" s="60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60">
        <v>103.2217478774687</v>
      </c>
      <c r="M2108" s="60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60">
        <v>103.23481976344389</v>
      </c>
      <c r="M2109" s="60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60">
        <v>103.24435861083215</v>
      </c>
      <c r="M2110" s="60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60">
        <v>103.25868455565065</v>
      </c>
      <c r="M2111" s="60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60">
        <v>103.2718075132551</v>
      </c>
      <c r="M2112" s="60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60">
        <v>103.28442910147193</v>
      </c>
      <c r="M2113" s="60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60">
        <v>103.29828391258316</v>
      </c>
      <c r="M2114" s="60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60">
        <v>103.3121363408539</v>
      </c>
      <c r="M2115" s="60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60">
        <v>103.32550087493765</v>
      </c>
      <c r="M2116" s="60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60">
        <v>103.33925143427945</v>
      </c>
      <c r="M2117" s="60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60">
        <v>103.35235630582287</v>
      </c>
      <c r="M2118" s="60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60">
        <v>103.36599346403642</v>
      </c>
      <c r="M2119" s="60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60">
        <v>103.3794485983224</v>
      </c>
      <c r="M2120" s="60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60">
        <v>103.3933188915836</v>
      </c>
      <c r="M2121" s="60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60">
        <v>103.40718922960708</v>
      </c>
      <c r="M2122" s="60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60">
        <v>103.42148383274275</v>
      </c>
      <c r="M2123" s="60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60">
        <v>103.43469759837078</v>
      </c>
      <c r="M2124" s="60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60">
        <v>103.44861116006487</v>
      </c>
      <c r="M2125" s="60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60">
        <v>103.46193850220679</v>
      </c>
      <c r="M2126" s="60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60">
        <v>103.47788223327724</v>
      </c>
      <c r="M2127" s="60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60">
        <v>103.4915270891327</v>
      </c>
      <c r="M2128" s="60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60">
        <v>103.50517303739389</v>
      </c>
      <c r="M2129" s="60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60">
        <v>103.51868798968155</v>
      </c>
      <c r="M2130" s="60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60">
        <v>103.53216367355058</v>
      </c>
      <c r="M2131" s="60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60">
        <v>103.54562629690739</v>
      </c>
      <c r="M2132" s="60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60">
        <v>103.55923520518309</v>
      </c>
      <c r="M2133" s="60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60">
        <v>103.5713015437647</v>
      </c>
      <c r="M2134" s="60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60">
        <v>103.58478106883697</v>
      </c>
      <c r="M2135" s="60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60">
        <v>103.59826378245056</v>
      </c>
      <c r="M2136" s="60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60">
        <v>103.61149756066885</v>
      </c>
      <c r="M2137" s="60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60">
        <v>103.62587801864494</v>
      </c>
      <c r="M2138" s="60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60">
        <v>103.64031377058873</v>
      </c>
      <c r="M2139" s="60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60">
        <v>103.65490808326265</v>
      </c>
      <c r="M2140" s="60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60">
        <v>103.66922310679838</v>
      </c>
      <c r="M2141" s="60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60">
        <v>103.68356745895305</v>
      </c>
      <c r="M2142" s="60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60">
        <v>103.69791273290579</v>
      </c>
      <c r="M2143" s="60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60">
        <v>103.71214262271648</v>
      </c>
      <c r="M2144" s="60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60">
        <v>103.72629025591496</v>
      </c>
      <c r="M2145" s="60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60">
        <v>103.74199081670911</v>
      </c>
      <c r="M2146" s="60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60">
        <v>103.75612974420528</v>
      </c>
      <c r="M2147" s="60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60">
        <v>103.76807034714983</v>
      </c>
      <c r="M2148" s="60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60">
        <v>103.78298252088241</v>
      </c>
      <c r="M2149" s="60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60">
        <v>103.79789246685503</v>
      </c>
      <c r="M2150" s="60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60">
        <v>103.81272892054595</v>
      </c>
      <c r="M2151" s="60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60">
        <v>103.82789324757557</v>
      </c>
      <c r="M2152" s="60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60">
        <v>103.8450069707341</v>
      </c>
      <c r="M2153" s="60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60">
        <v>103.85830180429137</v>
      </c>
      <c r="M2154" s="60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60">
        <v>103.87381430338694</v>
      </c>
      <c r="M2155" s="60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60">
        <v>103.88855571483306</v>
      </c>
      <c r="M2156" s="60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60">
        <v>103.90329467093945</v>
      </c>
      <c r="M2157" s="60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60">
        <v>103.91740942342997</v>
      </c>
      <c r="M2158" s="60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60">
        <v>103.93228964396755</v>
      </c>
      <c r="M2159" s="60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60">
        <v>103.94646588538546</v>
      </c>
      <c r="M2160" s="60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60">
        <v>103.95913090619162</v>
      </c>
      <c r="M2161" s="60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60">
        <v>103.97176504409573</v>
      </c>
      <c r="M2162" s="60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60">
        <v>103.98649836577947</v>
      </c>
      <c r="M2163" s="60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60">
        <v>104.00122731068159</v>
      </c>
      <c r="M2164" s="60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60">
        <v>104.01544306846901</v>
      </c>
      <c r="M2165" s="60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60">
        <v>104.02988943495021</v>
      </c>
      <c r="M2166" s="60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60">
        <v>104.04407726351411</v>
      </c>
      <c r="M2167" s="60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60">
        <v>104.05731240443025</v>
      </c>
      <c r="M2168" s="60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60">
        <v>104.0733566325993</v>
      </c>
      <c r="M2169" s="60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60">
        <v>104.08814632864755</v>
      </c>
      <c r="M2170" s="60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60">
        <v>104.10293754735443</v>
      </c>
      <c r="M2171" s="60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60">
        <v>104.12305589728676</v>
      </c>
      <c r="M2172" s="60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60">
        <v>104.13665211505432</v>
      </c>
      <c r="M2173" s="60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60">
        <v>104.15678631627271</v>
      </c>
      <c r="M2174" s="60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60">
        <v>104.1719026973759</v>
      </c>
      <c r="M2175" s="60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60">
        <v>104.17545344085224</v>
      </c>
      <c r="M2176" s="60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60">
        <v>104.18891906192489</v>
      </c>
      <c r="M2177" s="60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60">
        <v>104.20238865943841</v>
      </c>
      <c r="M2178" s="60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60">
        <v>104.21741229664148</v>
      </c>
      <c r="M2179" s="60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60">
        <v>104.23075858810122</v>
      </c>
      <c r="M2180" s="60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60">
        <v>104.24992763395868</v>
      </c>
      <c r="M2181" s="60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60">
        <v>104.2584935300772</v>
      </c>
      <c r="M2182" s="60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60">
        <v>104.26826913370455</v>
      </c>
      <c r="M2183" s="60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60">
        <v>104.28187532944857</v>
      </c>
      <c r="M2184" s="60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60">
        <v>104.29548896820134</v>
      </c>
      <c r="M2185" s="60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60">
        <v>104.30288449731594</v>
      </c>
      <c r="M2186" s="60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60">
        <v>104.32282785677874</v>
      </c>
      <c r="M2187" s="60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60">
        <v>104.34004891834252</v>
      </c>
      <c r="M2188" s="60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60">
        <v>104.35175377739687</v>
      </c>
      <c r="M2189" s="60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60">
        <v>104.36063912820109</v>
      </c>
      <c r="M2190" s="60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60">
        <v>104.37382486494283</v>
      </c>
      <c r="M2191" s="60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60">
        <v>104.38701261739367</v>
      </c>
      <c r="M2192" s="60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60">
        <v>104.4016205511394</v>
      </c>
      <c r="M2193" s="60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60">
        <v>104.4127346597367</v>
      </c>
      <c r="M2194" s="60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60">
        <v>104.42563199907151</v>
      </c>
      <c r="M2195" s="60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60">
        <v>104.43899552721379</v>
      </c>
      <c r="M2196" s="60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60">
        <v>104.45115961209967</v>
      </c>
      <c r="M2197" s="60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60">
        <v>104.46439874089013</v>
      </c>
      <c r="M2198" s="60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60">
        <v>104.47766660937816</v>
      </c>
      <c r="M2199" s="60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60">
        <v>104.48717230145857</v>
      </c>
      <c r="M2200" s="60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60">
        <v>104.49603988071404</v>
      </c>
      <c r="M2201" s="60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60">
        <v>104.38500976605103</v>
      </c>
      <c r="M2202" s="60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60">
        <v>104.39398518631776</v>
      </c>
      <c r="M2203" s="60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60">
        <v>104.41198856137511</v>
      </c>
      <c r="M2204" s="60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60">
        <v>104.42588358639551</v>
      </c>
      <c r="M2205" s="60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60">
        <v>104.43984884804385</v>
      </c>
      <c r="M2206" s="60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60">
        <v>104.45549301280786</v>
      </c>
      <c r="M2207" s="60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60">
        <v>104.46438288833356</v>
      </c>
      <c r="M2208" s="60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60">
        <v>104.47977275804102</v>
      </c>
      <c r="M2209" s="60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60">
        <v>104.50290532530562</v>
      </c>
      <c r="M2210" s="60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60">
        <v>104.52039590421614</v>
      </c>
      <c r="M2211" s="60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60">
        <v>104.53418513762824</v>
      </c>
      <c r="M2212" s="60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60">
        <v>104.54797634383777</v>
      </c>
      <c r="M2213" s="60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60">
        <v>104.56428777147013</v>
      </c>
      <c r="M2214" s="60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60">
        <v>104.57849319688508</v>
      </c>
      <c r="M2215" s="60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60">
        <v>104.58373343338786</v>
      </c>
      <c r="M2216" s="60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60">
        <v>104.60373456971665</v>
      </c>
      <c r="M2217" s="60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60">
        <v>104.61600816657099</v>
      </c>
      <c r="M2218" s="60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60">
        <v>104.6296023299148</v>
      </c>
      <c r="M2219" s="60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60">
        <v>104.64319991698768</v>
      </c>
      <c r="M2220" s="60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60">
        <v>104.66281598333542</v>
      </c>
      <c r="M2221" s="60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60">
        <v>104.67761977127425</v>
      </c>
      <c r="M2222" s="60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60">
        <v>104.69500163222665</v>
      </c>
      <c r="M2223" s="60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60">
        <v>104.70773691433411</v>
      </c>
      <c r="M2224" s="60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60">
        <v>104.72427081676165</v>
      </c>
      <c r="M2225" s="60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60">
        <v>104.73793492719435</v>
      </c>
      <c r="M2226" s="60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60">
        <v>104.75158284849829</v>
      </c>
      <c r="M2227" s="60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60">
        <v>104.76560663995375</v>
      </c>
      <c r="M2228" s="60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60">
        <v>104.77825260968149</v>
      </c>
      <c r="M2229" s="60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60">
        <v>104.79342118856496</v>
      </c>
      <c r="M2230" s="60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60">
        <v>104.81641284086889</v>
      </c>
      <c r="M2231" s="60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60">
        <v>104.85429357374169</v>
      </c>
      <c r="M2232" s="60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60">
        <v>104.86763008357639</v>
      </c>
      <c r="M2233" s="60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60">
        <v>104.88096534837841</v>
      </c>
      <c r="M2234" s="60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60">
        <v>104.88578628323766</v>
      </c>
      <c r="M2235" s="60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60">
        <v>104.8929474913445</v>
      </c>
      <c r="M2236" s="60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60">
        <v>104.91073010005799</v>
      </c>
      <c r="M2237" s="60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60">
        <v>104.92255114395707</v>
      </c>
      <c r="M2238" s="60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60">
        <v>104.93317120082951</v>
      </c>
      <c r="M2239" s="60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60">
        <v>104.94691198556046</v>
      </c>
      <c r="M2240" s="60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60">
        <v>104.96065726296298</v>
      </c>
      <c r="M2241" s="60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60">
        <v>104.97482961806077</v>
      </c>
      <c r="M2242" s="60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60">
        <v>104.99482282793799</v>
      </c>
      <c r="M2243" s="60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60">
        <v>105.00614789219462</v>
      </c>
      <c r="M2244" s="60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60">
        <v>105.01320955907745</v>
      </c>
      <c r="M2245" s="60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60">
        <v>105.02934437182007</v>
      </c>
      <c r="M2246" s="60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60">
        <v>105.04285387878728</v>
      </c>
      <c r="M2247" s="60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60">
        <v>105.05637055161817</v>
      </c>
      <c r="M2248" s="60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60">
        <v>105.07186889682842</v>
      </c>
      <c r="M2249" s="60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60">
        <v>105.09044356069336</v>
      </c>
      <c r="M2250" s="60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60">
        <v>105.11066131216846</v>
      </c>
      <c r="M2251" s="60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60">
        <v>105.11790779071818</v>
      </c>
      <c r="M2252" s="60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60">
        <v>105.12419183117089</v>
      </c>
      <c r="M2253" s="60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60">
        <v>105.14139677504033</v>
      </c>
      <c r="M2254" s="60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60">
        <v>105.15506822139173</v>
      </c>
      <c r="M2255" s="60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60">
        <v>105.16688515398381</v>
      </c>
      <c r="M2256" s="60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60">
        <v>105.18124216672526</v>
      </c>
      <c r="M2257" s="60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60">
        <v>105.19256961528549</v>
      </c>
      <c r="M2258" s="60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60">
        <v>105.2058181310197</v>
      </c>
      <c r="M2259" s="60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60">
        <v>105.22032532530631</v>
      </c>
      <c r="M2260" s="60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60">
        <v>105.2339752508198</v>
      </c>
      <c r="M2261" s="60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60">
        <v>105.24745305970883</v>
      </c>
      <c r="M2262" s="60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60">
        <v>105.26067027342121</v>
      </c>
      <c r="M2263" s="60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60">
        <v>105.27443539522613</v>
      </c>
      <c r="M2264" s="60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60">
        <v>105.29348019916904</v>
      </c>
      <c r="M2265" s="60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60">
        <v>105.30800503803405</v>
      </c>
      <c r="M2266" s="60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60">
        <v>105.32547290088047</v>
      </c>
      <c r="M2267" s="60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60">
        <v>105.33879151200703</v>
      </c>
      <c r="M2268" s="60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60">
        <v>105.352115879705</v>
      </c>
      <c r="M2269" s="60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60">
        <v>105.35618485579867</v>
      </c>
      <c r="M2270" s="60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60">
        <v>105.38386866851626</v>
      </c>
      <c r="M2271" s="60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60">
        <v>105.39150382520874</v>
      </c>
      <c r="M2272" s="60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60">
        <v>105.40687336875627</v>
      </c>
      <c r="M2273" s="60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60">
        <v>105.42858235421204</v>
      </c>
      <c r="M2274" s="60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60">
        <v>105.44168197058258</v>
      </c>
      <c r="M2275" s="60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60">
        <v>105.45493153485951</v>
      </c>
      <c r="M2276" s="60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60">
        <v>105.47172327234777</v>
      </c>
      <c r="M2277" s="60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60">
        <v>105.46452677123359</v>
      </c>
      <c r="M2278" s="60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60">
        <v>105.4917359725777</v>
      </c>
      <c r="M2279" s="60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60">
        <v>105.50698726057728</v>
      </c>
      <c r="M2280" s="60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60">
        <v>105.52265149463948</v>
      </c>
      <c r="M2281" s="60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60">
        <v>105.5343985821187</v>
      </c>
      <c r="M2282" s="60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60">
        <v>105.54615014732057</v>
      </c>
      <c r="M2283" s="60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60">
        <v>105.56358820932569</v>
      </c>
      <c r="M2284" s="60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60">
        <v>105.58030441985886</v>
      </c>
      <c r="M2285" s="60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60">
        <v>105.59204501685332</v>
      </c>
      <c r="M2286" s="60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60">
        <v>105.59732874504299</v>
      </c>
      <c r="M2287" s="60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60">
        <v>105.60688237021982</v>
      </c>
      <c r="M2288" s="60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60">
        <v>105.61863937224361</v>
      </c>
      <c r="M2289" s="60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60">
        <v>105.630400958674</v>
      </c>
      <c r="M2290" s="60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60">
        <v>105.63850520695532</v>
      </c>
      <c r="M2291" s="60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60">
        <v>105.64744354137122</v>
      </c>
      <c r="M2292" s="60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60">
        <v>105.66389120959549</v>
      </c>
      <c r="M2293" s="60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60">
        <v>105.67377992707203</v>
      </c>
      <c r="M2294" s="60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60">
        <v>105.67301743734441</v>
      </c>
      <c r="M2295" s="60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60">
        <v>105.68536803652255</v>
      </c>
      <c r="M2296" s="60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60">
        <v>105.69772326706638</v>
      </c>
      <c r="M2297" s="60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60">
        <v>105.71395537713957</v>
      </c>
      <c r="M2298" s="60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60">
        <v>105.7261766345937</v>
      </c>
      <c r="M2299" s="60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60">
        <v>105.73628877087164</v>
      </c>
      <c r="M2300" s="60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60">
        <v>105.74973716722231</v>
      </c>
      <c r="M2301" s="60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60">
        <v>105.7621020272278</v>
      </c>
      <c r="M2302" s="60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60">
        <v>105.77180669100061</v>
      </c>
      <c r="M2303" s="60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60">
        <v>105.78381241823379</v>
      </c>
      <c r="M2304" s="60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60">
        <v>105.79560687636554</v>
      </c>
      <c r="M2305" s="60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60">
        <v>105.80916612237729</v>
      </c>
      <c r="M2306" s="60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60">
        <v>105.8223421589154</v>
      </c>
      <c r="M2307" s="60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60">
        <v>105.83130569791126</v>
      </c>
      <c r="M2308" s="60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60">
        <v>105.84519030491872</v>
      </c>
      <c r="M2309" s="60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60">
        <v>105.85708936038056</v>
      </c>
      <c r="M2310" s="60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60">
        <v>105.86899315822173</v>
      </c>
      <c r="M2311" s="60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60">
        <v>105.87629022858991</v>
      </c>
      <c r="M2312" s="60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60">
        <v>105.88991708166699</v>
      </c>
      <c r="M2313" s="60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60">
        <v>105.90017301007617</v>
      </c>
      <c r="M2314" s="60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60">
        <v>105.91446674731671</v>
      </c>
      <c r="M2315" s="60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60">
        <v>105.9258489135873</v>
      </c>
      <c r="M2316" s="60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60">
        <v>105.93800463726078</v>
      </c>
      <c r="M2317" s="60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60">
        <v>105.95003341616376</v>
      </c>
      <c r="M2318" s="60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60">
        <v>105.9509081537894</v>
      </c>
      <c r="M2319" s="60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60">
        <v>105.97429284282705</v>
      </c>
      <c r="M2320" s="60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60">
        <v>105.98761791070196</v>
      </c>
      <c r="M2321" s="60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60">
        <v>106.00496742520673</v>
      </c>
      <c r="M2322" s="60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60">
        <v>106.01821493006065</v>
      </c>
      <c r="M2323" s="60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60">
        <v>106.03001199238484</v>
      </c>
      <c r="M2324" s="60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60">
        <v>106.041814819763</v>
      </c>
      <c r="M2325" s="60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60">
        <v>106.05600948395227</v>
      </c>
      <c r="M2326" s="60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60">
        <v>106.06826482424509</v>
      </c>
      <c r="M2327" s="60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60">
        <v>106.08127773890411</v>
      </c>
      <c r="M2328" s="60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60">
        <v>106.09409040492102</v>
      </c>
      <c r="M2329" s="60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60">
        <v>106.10617864790092</v>
      </c>
      <c r="M2330" s="60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60">
        <v>106.11777360091003</v>
      </c>
      <c r="M2331" s="60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60">
        <v>106.1293726642414</v>
      </c>
      <c r="M2332" s="60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60">
        <v>106.14111024377588</v>
      </c>
      <c r="M2333" s="60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60">
        <v>106.15147019888333</v>
      </c>
      <c r="M2334" s="60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60">
        <v>106.16419285986993</v>
      </c>
      <c r="M2335" s="60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60">
        <v>106.17546196919966</v>
      </c>
      <c r="M2336" s="60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60">
        <v>106.18553096922039</v>
      </c>
      <c r="M2337" s="60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60">
        <v>106.19705296163963</v>
      </c>
      <c r="M2338" s="60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60">
        <v>106.20857830848557</v>
      </c>
      <c r="M2339" s="60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60">
        <v>106.22102147080277</v>
      </c>
      <c r="M2340" s="60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60">
        <v>106.2329046064506</v>
      </c>
      <c r="M2341" s="60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60">
        <v>106.24628498025916</v>
      </c>
      <c r="M2342" s="60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60">
        <v>106.25455179915423</v>
      </c>
      <c r="M2343" s="60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60">
        <v>106.26487583753789</v>
      </c>
      <c r="M2344" s="60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60">
        <v>106.2767059833472</v>
      </c>
      <c r="M2345" s="60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60">
        <v>106.28933928474991</v>
      </c>
      <c r="M2346" s="60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60">
        <v>106.2973377114438</v>
      </c>
      <c r="M2347" s="60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60">
        <v>106.31333680892389</v>
      </c>
      <c r="M2348" s="60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60">
        <v>106.32758451323791</v>
      </c>
      <c r="M2349" s="60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60">
        <v>106.33943996842186</v>
      </c>
      <c r="M2350" s="60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60">
        <v>106.3446552769098</v>
      </c>
      <c r="M2351" s="60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60">
        <v>106.35833248272434</v>
      </c>
      <c r="M2352" s="60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60">
        <v>106.37197761544691</v>
      </c>
      <c r="M2353" s="60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60">
        <v>106.38493367889374</v>
      </c>
      <c r="M2354" s="60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60">
        <v>106.40116350038126</v>
      </c>
      <c r="M2355" s="60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60">
        <v>106.41393540028872</v>
      </c>
      <c r="M2356" s="60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60">
        <v>106.4112132034949</v>
      </c>
      <c r="M2357" s="60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60">
        <v>106.43824251787458</v>
      </c>
      <c r="M2358" s="60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60">
        <v>106.44960925519845</v>
      </c>
      <c r="M2359" s="60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60">
        <v>106.46097828303982</v>
      </c>
      <c r="M2360" s="60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60">
        <v>106.47286850223028</v>
      </c>
      <c r="M2361" s="60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60">
        <v>106.48467512477335</v>
      </c>
      <c r="M2362" s="60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60">
        <v>106.50210095150645</v>
      </c>
      <c r="M2363" s="60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60">
        <v>106.519574785472</v>
      </c>
      <c r="M2364" s="60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60">
        <v>106.53070979579178</v>
      </c>
      <c r="M2365" s="60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60">
        <v>106.54208238444379</v>
      </c>
      <c r="M2366" s="60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60">
        <v>106.55345706199883</v>
      </c>
      <c r="M2367" s="60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60">
        <v>106.5657409047992</v>
      </c>
      <c r="M2368" s="60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60">
        <v>106.57853784031845</v>
      </c>
      <c r="M2369" s="60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60">
        <v>106.58896063859669</v>
      </c>
      <c r="M2370" s="60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60">
        <v>106.60516673911468</v>
      </c>
      <c r="M2371" s="60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60">
        <v>106.61720839486377</v>
      </c>
      <c r="M2372" s="60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60">
        <v>106.62859026593281</v>
      </c>
      <c r="M2373" s="60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60">
        <v>106.63965400574699</v>
      </c>
      <c r="M2374" s="60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60">
        <v>106.64746315731722</v>
      </c>
      <c r="M2375" s="60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60">
        <v>106.66153428176375</v>
      </c>
      <c r="M2376" s="60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60">
        <v>106.67281304724649</v>
      </c>
      <c r="M2377" s="60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60">
        <v>106.68440857236291</v>
      </c>
      <c r="M2378" s="60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60">
        <v>106.69456139648706</v>
      </c>
      <c r="M2379" s="60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60">
        <v>106.70663082934632</v>
      </c>
      <c r="M2380" s="60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60">
        <v>106.71870236312863</v>
      </c>
      <c r="M2381" s="60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60">
        <v>106.73248654887534</v>
      </c>
      <c r="M2382" s="60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60">
        <v>106.74682828912559</v>
      </c>
      <c r="M2383" s="60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60">
        <v>106.75830551413438</v>
      </c>
      <c r="M2384" s="60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60">
        <v>106.7662810536045</v>
      </c>
      <c r="M2385" s="60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60">
        <v>106.77792871273088</v>
      </c>
      <c r="M2386" s="60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60">
        <v>106.78939707677804</v>
      </c>
      <c r="M2387" s="60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60">
        <v>106.80086284057583</v>
      </c>
      <c r="M2388" s="60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60">
        <v>106.81295999987805</v>
      </c>
      <c r="M2389" s="60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60">
        <v>106.81958594300255</v>
      </c>
      <c r="M2390" s="60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60">
        <v>106.83178215137387</v>
      </c>
      <c r="M2391" s="60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60">
        <v>106.84338034180016</v>
      </c>
      <c r="M2392" s="60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60">
        <v>106.85249619818886</v>
      </c>
      <c r="M2393" s="60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60">
        <v>106.86385340184624</v>
      </c>
      <c r="M2394" s="60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60">
        <v>106.87547420305174</v>
      </c>
      <c r="M2395" s="60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60">
        <v>106.88559085522401</v>
      </c>
      <c r="M2396" s="60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60">
        <v>106.8977085142527</v>
      </c>
      <c r="M2397" s="60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60">
        <v>106.91131298022873</v>
      </c>
      <c r="M2398" s="60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60">
        <v>106.92134174606646</v>
      </c>
      <c r="M2399" s="60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60">
        <v>106.93362950404887</v>
      </c>
      <c r="M2400" s="60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60">
        <v>106.94516494879863</v>
      </c>
      <c r="M2401" s="60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60">
        <v>106.95670090696929</v>
      </c>
      <c r="M2402" s="60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60">
        <v>106.96910972985965</v>
      </c>
      <c r="M2403" s="60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60">
        <v>106.97845297778279</v>
      </c>
      <c r="M2404" s="60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60">
        <v>106.98883050974014</v>
      </c>
      <c r="M2405" s="60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60">
        <v>107.0011194480996</v>
      </c>
      <c r="M2406" s="60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60">
        <v>107.01165844004174</v>
      </c>
      <c r="M2407" s="60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60">
        <v>107.02317408010968</v>
      </c>
      <c r="M2408" s="60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60">
        <v>107.03468928088371</v>
      </c>
      <c r="M2409" s="60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60">
        <v>107.04619428519649</v>
      </c>
      <c r="M2410" s="60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60">
        <v>107.05750387306354</v>
      </c>
      <c r="M2411" s="60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60">
        <v>107.06839549465155</v>
      </c>
      <c r="M2412" s="60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60">
        <v>107.08079472833462</v>
      </c>
      <c r="M2413" s="60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60">
        <v>107.09241518932352</v>
      </c>
      <c r="M2414" s="60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60">
        <v>107.10383169003912</v>
      </c>
      <c r="M2415" s="60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60">
        <v>107.11524679772093</v>
      </c>
      <c r="M2416" s="60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60">
        <v>107.12635880435872</v>
      </c>
      <c r="M2417" s="60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60">
        <v>107.13749619414027</v>
      </c>
      <c r="M2418" s="60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60">
        <v>107.14952585585368</v>
      </c>
      <c r="M2419" s="60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60">
        <v>107.16120062466476</v>
      </c>
      <c r="M2420" s="60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60">
        <v>107.17045244552402</v>
      </c>
      <c r="M2421" s="60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60">
        <v>107.18201183718436</v>
      </c>
      <c r="M2422" s="60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60">
        <v>107.19357365147454</v>
      </c>
      <c r="M2423" s="60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60">
        <v>107.20493609121543</v>
      </c>
      <c r="M2424" s="60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60">
        <v>107.2165022734095</v>
      </c>
      <c r="M2425" s="60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60">
        <v>107.22729231242523</v>
      </c>
      <c r="M2426" s="60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60">
        <v>107.2396350187081</v>
      </c>
      <c r="M2427" s="60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60">
        <v>107.25152642786664</v>
      </c>
      <c r="M2428" s="60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60">
        <v>107.26304660996217</v>
      </c>
      <c r="M2429" s="60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60">
        <v>107.27456870908644</v>
      </c>
      <c r="M2430" s="60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60">
        <v>107.28612562229624</v>
      </c>
      <c r="M2431" s="60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60">
        <v>107.2934952418169</v>
      </c>
      <c r="M2432" s="60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60">
        <v>107.30616696643563</v>
      </c>
      <c r="M2433" s="60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60">
        <v>107.31858820429856</v>
      </c>
      <c r="M2434" s="60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60">
        <v>107.33183975390557</v>
      </c>
      <c r="M2435" s="60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60">
        <v>107.34283634845409</v>
      </c>
      <c r="M2436" s="60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60">
        <v>107.35439692493136</v>
      </c>
      <c r="M2437" s="60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60">
        <v>107.36730132785014</v>
      </c>
      <c r="M2438" s="60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60">
        <v>0</v>
      </c>
      <c r="M2439" s="60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60">
        <v>0</v>
      </c>
      <c r="M2440" s="60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60">
        <v>0</v>
      </c>
      <c r="M2441" s="60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60">
        <v>0</v>
      </c>
      <c r="M2442" s="60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60">
        <v>0</v>
      </c>
      <c r="M2443" s="60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60">
        <v>0</v>
      </c>
      <c r="M2444" s="60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60">
        <v>0</v>
      </c>
      <c r="M2445" s="60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60">
        <v>0</v>
      </c>
      <c r="M2446" s="60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60">
        <v>0</v>
      </c>
      <c r="M2447" s="60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60">
        <v>0</v>
      </c>
      <c r="M2448" s="60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60">
        <v>0</v>
      </c>
      <c r="M2449" s="60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60">
        <v>0</v>
      </c>
      <c r="M2450" s="60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60">
        <v>0</v>
      </c>
      <c r="M2451" s="60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60">
        <v>0</v>
      </c>
      <c r="M2452" s="60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60">
        <v>0</v>
      </c>
      <c r="M2453" s="60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60">
        <v>0</v>
      </c>
      <c r="M2454" s="60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60">
        <v>0</v>
      </c>
      <c r="M2455" s="60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60">
        <v>0</v>
      </c>
      <c r="M2456" s="60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60">
        <v>0</v>
      </c>
      <c r="M2457" s="60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60">
        <v>0</v>
      </c>
      <c r="M2458" s="60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60">
        <v>0</v>
      </c>
      <c r="M2459" s="60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60">
        <v>0</v>
      </c>
      <c r="M2460" s="60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60">
        <v>0</v>
      </c>
      <c r="M2461" s="60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60">
        <v>0</v>
      </c>
      <c r="M2462" s="60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60">
        <v>0</v>
      </c>
      <c r="M2463" s="60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60">
        <v>0</v>
      </c>
      <c r="M2464" s="60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60">
        <v>0</v>
      </c>
      <c r="M2465" s="60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60">
        <v>0</v>
      </c>
      <c r="M2466" s="60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60">
        <v>0</v>
      </c>
      <c r="M2467" s="60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60">
        <v>0</v>
      </c>
      <c r="M2468" s="60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60">
        <v>0</v>
      </c>
      <c r="M2469" s="60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60">
        <v>0</v>
      </c>
      <c r="M2470" s="60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60">
        <v>0</v>
      </c>
      <c r="M2471" s="60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60">
        <v>0</v>
      </c>
      <c r="M2472" s="60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60">
        <v>0</v>
      </c>
      <c r="M2473" s="60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60">
        <v>0</v>
      </c>
      <c r="M2474" s="60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60">
        <v>0</v>
      </c>
      <c r="M2475" s="60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60">
        <v>0</v>
      </c>
      <c r="M2476" s="60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60">
        <v>0</v>
      </c>
      <c r="M2477" s="60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60">
        <v>0</v>
      </c>
      <c r="M2478" s="60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60">
        <v>0</v>
      </c>
      <c r="M2479" s="60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60">
        <v>0</v>
      </c>
      <c r="M2480" s="60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60">
        <v>0</v>
      </c>
      <c r="M2481" s="60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60">
        <v>0</v>
      </c>
      <c r="M2482" s="60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60">
        <v>0</v>
      </c>
      <c r="M2483" s="60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60">
        <v>0</v>
      </c>
      <c r="M2484" s="60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60">
        <v>0</v>
      </c>
      <c r="M2485" s="60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60">
        <v>0</v>
      </c>
      <c r="M2486" s="60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60">
        <v>0</v>
      </c>
      <c r="M2487" s="60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60">
        <v>0</v>
      </c>
      <c r="M2488" s="60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60">
        <v>0</v>
      </c>
      <c r="M2489" s="60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60">
        <v>0</v>
      </c>
      <c r="M2490" s="60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60">
        <v>0</v>
      </c>
      <c r="M2491" s="60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60">
        <v>0</v>
      </c>
      <c r="M2492" s="60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60">
        <v>0</v>
      </c>
      <c r="M2493" s="60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60">
        <v>0</v>
      </c>
      <c r="M2494" s="60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60">
        <v>0</v>
      </c>
      <c r="M2495" s="60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3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60">
        <v>0</v>
      </c>
      <c r="M2496" s="60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3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60">
        <v>0</v>
      </c>
      <c r="M2497" s="60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3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60">
        <v>0</v>
      </c>
      <c r="M2498" s="60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3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60">
        <v>0</v>
      </c>
      <c r="M2499" s="60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3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60">
        <v>0</v>
      </c>
      <c r="M2500" s="60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3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60">
        <v>0</v>
      </c>
      <c r="M2501" s="60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3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60">
        <v>0</v>
      </c>
      <c r="M2502" s="60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3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60">
        <v>0</v>
      </c>
      <c r="M2503" s="60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3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60">
        <v>0</v>
      </c>
      <c r="M2504" s="60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3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60">
        <v>0</v>
      </c>
      <c r="M2505" s="60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3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60">
        <v>0</v>
      </c>
      <c r="M2506" s="60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3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60">
        <v>0</v>
      </c>
      <c r="M2507" s="60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3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60">
        <v>0</v>
      </c>
      <c r="M2508" s="60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3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60">
        <v>0</v>
      </c>
      <c r="M2509" s="60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3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60">
        <v>0</v>
      </c>
      <c r="M2510" s="60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3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60">
        <v>0</v>
      </c>
      <c r="M2511" s="60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3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60">
        <v>0</v>
      </c>
      <c r="M2512" s="60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3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60">
        <v>0</v>
      </c>
      <c r="M2513" s="60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3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60">
        <v>0</v>
      </c>
      <c r="M2514" s="60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3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60">
        <v>0</v>
      </c>
      <c r="M2515" s="60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3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60">
        <v>0</v>
      </c>
      <c r="M2516" s="60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3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60">
        <v>0</v>
      </c>
      <c r="M2517" s="60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3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60">
        <v>0</v>
      </c>
      <c r="M2518" s="60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3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60">
        <v>0</v>
      </c>
      <c r="M2519" s="60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3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60">
        <v>0</v>
      </c>
      <c r="M2520" s="60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3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60">
        <v>0</v>
      </c>
      <c r="M2521" s="60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3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60">
        <v>0</v>
      </c>
      <c r="M2522" s="60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3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60">
        <v>0</v>
      </c>
      <c r="M2523" s="60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3">
      <c r="B2524" s="9">
        <f t="shared" ref="B2524:B2589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60">
        <v>0</v>
      </c>
      <c r="M2524" s="60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3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60">
        <v>0</v>
      </c>
      <c r="M2525" s="60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3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60">
        <v>0</v>
      </c>
      <c r="M2526" s="60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3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60">
        <v>0</v>
      </c>
      <c r="M2527" s="60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3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60">
        <v>0</v>
      </c>
      <c r="M2528" s="60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3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60">
        <v>0</v>
      </c>
      <c r="M2529" s="60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3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60">
        <v>0</v>
      </c>
      <c r="M2530" s="60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3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60">
        <v>0</v>
      </c>
      <c r="M2531" s="60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3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60">
        <v>0</v>
      </c>
      <c r="M2532" s="60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3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60">
        <v>0</v>
      </c>
      <c r="M2533" s="60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3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60">
        <v>0</v>
      </c>
      <c r="M2534" s="60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3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60">
        <v>0</v>
      </c>
      <c r="M2535" s="60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3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60">
        <v>0</v>
      </c>
      <c r="M2536" s="60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3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60">
        <v>0</v>
      </c>
      <c r="M2537" s="60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3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60">
        <v>0</v>
      </c>
      <c r="M2538" s="60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3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60">
        <v>0</v>
      </c>
      <c r="M2539" s="60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3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60">
        <v>0</v>
      </c>
      <c r="M2540" s="60">
        <v>112.37254875816913</v>
      </c>
      <c r="O2540" s="15">
        <v>129.27824005832807</v>
      </c>
      <c r="P2540" s="21">
        <v>101.34713723687251</v>
      </c>
      <c r="Q2540" s="15">
        <v>150.99319964525165</v>
      </c>
    </row>
    <row r="2541" spans="2:17" x14ac:dyDescent="0.3">
      <c r="B2541" s="9">
        <f t="shared" si="8"/>
        <v>45815</v>
      </c>
      <c r="C2541" s="15">
        <v>107.15788295770001</v>
      </c>
      <c r="D2541" s="15">
        <v>106.13531560705977</v>
      </c>
      <c r="E2541" s="15">
        <v>104.82979319506389</v>
      </c>
      <c r="F2541" s="16">
        <v>153.14524298326259</v>
      </c>
      <c r="G2541" s="16">
        <v>150.12907209221672</v>
      </c>
      <c r="H2541" s="16">
        <v>145.33414922613596</v>
      </c>
      <c r="I2541" s="15">
        <v>0</v>
      </c>
      <c r="J2541" s="15">
        <v>131.37271413976015</v>
      </c>
      <c r="K2541" s="15">
        <v>129.6962981078936</v>
      </c>
      <c r="L2541" s="60">
        <v>0</v>
      </c>
      <c r="M2541" s="60">
        <v>112.38349137066795</v>
      </c>
      <c r="O2541" s="15">
        <v>129.2646143159271</v>
      </c>
      <c r="P2541" s="21">
        <v>101.34816264281712</v>
      </c>
      <c r="Q2541" s="15">
        <v>150.98471092881394</v>
      </c>
    </row>
    <row r="2542" spans="2:17" x14ac:dyDescent="0.3">
      <c r="B2542" s="9">
        <f t="shared" si="8"/>
        <v>45816</v>
      </c>
      <c r="C2542" s="15">
        <v>107.1600364561646</v>
      </c>
      <c r="D2542" s="15">
        <v>106.13727460288219</v>
      </c>
      <c r="E2542" s="15">
        <v>104.83155628126218</v>
      </c>
      <c r="F2542" s="16">
        <v>153.13986502605212</v>
      </c>
      <c r="G2542" s="16">
        <v>150.12281587583661</v>
      </c>
      <c r="H2542" s="16">
        <v>145.32714008112433</v>
      </c>
      <c r="I2542" s="15">
        <v>0</v>
      </c>
      <c r="J2542" s="15">
        <v>131.36680592823279</v>
      </c>
      <c r="K2542" s="15">
        <v>129.68961506315912</v>
      </c>
      <c r="L2542" s="60">
        <v>0</v>
      </c>
      <c r="M2542" s="60">
        <v>112.39443625823455</v>
      </c>
      <c r="O2542" s="15">
        <v>129.26249403497246</v>
      </c>
      <c r="P2542" s="21">
        <v>101.3491673322775</v>
      </c>
      <c r="Q2542" s="15">
        <v>150.97622257917058</v>
      </c>
    </row>
    <row r="2543" spans="2:17" x14ac:dyDescent="0.3">
      <c r="B2543" s="9">
        <f t="shared" si="8"/>
        <v>45817</v>
      </c>
      <c r="C2543" s="15">
        <v>107.12334469293796</v>
      </c>
      <c r="D2543" s="15">
        <v>106.10075914213547</v>
      </c>
      <c r="E2543" s="15">
        <v>104.79531828624572</v>
      </c>
      <c r="F2543" s="16">
        <v>153.49008974086337</v>
      </c>
      <c r="G2543" s="16">
        <v>150.4651542990548</v>
      </c>
      <c r="H2543" s="16">
        <v>145.65758758761783</v>
      </c>
      <c r="I2543" s="15">
        <v>0</v>
      </c>
      <c r="J2543" s="15">
        <v>132.0139648268632</v>
      </c>
      <c r="K2543" s="15">
        <v>130.32765712272953</v>
      </c>
      <c r="L2543" s="60">
        <v>0</v>
      </c>
      <c r="M2543" s="60">
        <v>112.4031738784654</v>
      </c>
      <c r="O2543" s="15">
        <v>129.8904554857553</v>
      </c>
      <c r="P2543" s="21">
        <v>101.31363941787079</v>
      </c>
      <c r="Q2543" s="15">
        <v>151.3181726386216</v>
      </c>
    </row>
    <row r="2544" spans="2:17" x14ac:dyDescent="0.3">
      <c r="B2544" s="9">
        <f t="shared" si="8"/>
        <v>45818</v>
      </c>
      <c r="C2544" s="15">
        <v>107.24036229178913</v>
      </c>
      <c r="D2544" s="15">
        <v>106.21648562373043</v>
      </c>
      <c r="E2544" s="15">
        <v>104.90944895360582</v>
      </c>
      <c r="F2544" s="16">
        <v>153.92776509795996</v>
      </c>
      <c r="G2544" s="16">
        <v>150.89321485717491</v>
      </c>
      <c r="H2544" s="16">
        <v>146.07101340702101</v>
      </c>
      <c r="I2544" s="15">
        <v>0</v>
      </c>
      <c r="J2544" s="15">
        <v>132.13882588501852</v>
      </c>
      <c r="K2544" s="15">
        <v>130.45006803040164</v>
      </c>
      <c r="L2544" s="60">
        <v>0</v>
      </c>
      <c r="M2544" s="60">
        <v>112.41379688127179</v>
      </c>
      <c r="O2544" s="15">
        <v>130.00989552550303</v>
      </c>
      <c r="P2544" s="21">
        <v>101.42267155597499</v>
      </c>
      <c r="Q2544" s="15">
        <v>151.74629389940924</v>
      </c>
    </row>
    <row r="2545" spans="2:17" x14ac:dyDescent="0.3">
      <c r="B2545" s="9">
        <f t="shared" si="8"/>
        <v>45819</v>
      </c>
      <c r="C2545" s="15">
        <v>107.48718970661038</v>
      </c>
      <c r="D2545" s="15">
        <v>106.46078197257305</v>
      </c>
      <c r="E2545" s="15">
        <v>105.15056680165875</v>
      </c>
      <c r="F2545" s="16">
        <v>154.51084769987196</v>
      </c>
      <c r="G2545" s="16">
        <v>151.46380953095422</v>
      </c>
      <c r="H2545" s="16">
        <v>146.62241194678273</v>
      </c>
      <c r="I2545" s="15">
        <v>0</v>
      </c>
      <c r="J2545" s="15">
        <v>132.37063015214909</v>
      </c>
      <c r="K2545" s="15">
        <v>130.67805309094285</v>
      </c>
      <c r="L2545" s="60">
        <v>0</v>
      </c>
      <c r="M2545" s="60">
        <v>112.42696293531928</v>
      </c>
      <c r="O2545" s="15">
        <v>130.23345755671301</v>
      </c>
      <c r="P2545" s="21">
        <v>101.65378727204563</v>
      </c>
      <c r="Q2545" s="15">
        <v>152.31769690432748</v>
      </c>
    </row>
    <row r="2546" spans="2:17" x14ac:dyDescent="0.3">
      <c r="B2546" s="9">
        <f t="shared" si="8"/>
        <v>45820</v>
      </c>
      <c r="C2546" s="15">
        <v>107.81105092080271</v>
      </c>
      <c r="D2546" s="15">
        <v>106.78137558992938</v>
      </c>
      <c r="E2546" s="15">
        <v>105.46704201192921</v>
      </c>
      <c r="F2546" s="16">
        <v>154.34431896130738</v>
      </c>
      <c r="G2546" s="16">
        <v>151.29957293814925</v>
      </c>
      <c r="H2546" s="16">
        <v>146.46246483462593</v>
      </c>
      <c r="I2546" s="15">
        <v>0</v>
      </c>
      <c r="J2546" s="15">
        <v>132.24443524217801</v>
      </c>
      <c r="K2546" s="15">
        <v>130.5526159070518</v>
      </c>
      <c r="L2546" s="60">
        <v>0</v>
      </c>
      <c r="M2546" s="60">
        <v>112.43263130155519</v>
      </c>
      <c r="O2546" s="15">
        <v>130.10846650363271</v>
      </c>
      <c r="P2546" s="21">
        <v>101.95734919286542</v>
      </c>
      <c r="Q2546" s="15">
        <v>152.15037560822466</v>
      </c>
    </row>
    <row r="2547" spans="2:17" x14ac:dyDescent="0.3">
      <c r="B2547" s="9">
        <f t="shared" si="8"/>
        <v>45821</v>
      </c>
      <c r="C2547" s="15">
        <v>107.73920061552788</v>
      </c>
      <c r="D2547" s="15">
        <v>106.71003661690949</v>
      </c>
      <c r="E2547" s="15">
        <v>105.39640838602642</v>
      </c>
      <c r="F2547" s="16">
        <v>153.13444720393704</v>
      </c>
      <c r="G2547" s="16">
        <v>150.11258417668955</v>
      </c>
      <c r="H2547" s="16">
        <v>145.31247193282522</v>
      </c>
      <c r="I2547" s="15">
        <v>0</v>
      </c>
      <c r="J2547" s="15">
        <v>130.4367273559385</v>
      </c>
      <c r="K2547" s="15">
        <v>128.76719007106544</v>
      </c>
      <c r="L2547" s="60">
        <v>0</v>
      </c>
      <c r="M2547" s="60">
        <v>112.44232113878826</v>
      </c>
      <c r="O2547" s="15">
        <v>128.34633143221055</v>
      </c>
      <c r="P2547" s="21">
        <v>101.88875318668349</v>
      </c>
      <c r="Q2547" s="15">
        <v>150.94860492211396</v>
      </c>
    </row>
    <row r="2548" spans="2:17" x14ac:dyDescent="0.3">
      <c r="B2548" s="9">
        <f t="shared" si="8"/>
        <v>45822</v>
      </c>
      <c r="C2548" s="15">
        <v>107.7414418398493</v>
      </c>
      <c r="D2548" s="15">
        <v>106.71208153755093</v>
      </c>
      <c r="E2548" s="15">
        <v>105.39825539147256</v>
      </c>
      <c r="F2548" s="16">
        <v>153.12906858751808</v>
      </c>
      <c r="G2548" s="16">
        <v>150.10632762957349</v>
      </c>
      <c r="H2548" s="16">
        <v>145.30546284799024</v>
      </c>
      <c r="I2548" s="15">
        <v>0</v>
      </c>
      <c r="J2548" s="15">
        <v>130.43083436380883</v>
      </c>
      <c r="K2548" s="15">
        <v>128.7605283713149</v>
      </c>
      <c r="L2548" s="60">
        <v>0</v>
      </c>
      <c r="M2548" s="60">
        <v>112.45417325215706</v>
      </c>
      <c r="O2548" s="15">
        <v>128.33847853978605</v>
      </c>
      <c r="P2548" s="21">
        <v>101.88983787037579</v>
      </c>
      <c r="Q2548" s="15">
        <v>150.94640653291381</v>
      </c>
    </row>
    <row r="2549" spans="2:17" x14ac:dyDescent="0.3">
      <c r="B2549" s="9">
        <f t="shared" si="8"/>
        <v>45823</v>
      </c>
      <c r="C2549" s="15">
        <v>107.74367870324893</v>
      </c>
      <c r="D2549" s="15">
        <v>106.71412213195222</v>
      </c>
      <c r="E2549" s="15">
        <v>105.40009811761233</v>
      </c>
      <c r="F2549" s="16">
        <v>153.123690204811</v>
      </c>
      <c r="G2549" s="16">
        <v>150.10007138713581</v>
      </c>
      <c r="H2549" s="16">
        <v>145.2984541437423</v>
      </c>
      <c r="I2549" s="15">
        <v>0</v>
      </c>
      <c r="J2549" s="15">
        <v>130.42494134218046</v>
      </c>
      <c r="K2549" s="15">
        <v>128.75386672425512</v>
      </c>
      <c r="L2549" s="60">
        <v>0</v>
      </c>
      <c r="M2549" s="60">
        <v>112.4660296806633</v>
      </c>
      <c r="O2549" s="15">
        <v>128.33062564736153</v>
      </c>
      <c r="P2549" s="21">
        <v>101.89091779250668</v>
      </c>
      <c r="Q2549" s="15">
        <v>150.93791908093857</v>
      </c>
    </row>
    <row r="2550" spans="2:17" x14ac:dyDescent="0.3">
      <c r="B2550" s="9">
        <f t="shared" si="8"/>
        <v>45824</v>
      </c>
      <c r="C2550" s="15">
        <v>107.76141296952126</v>
      </c>
      <c r="D2550" s="15">
        <v>106.73151200995663</v>
      </c>
      <c r="E2550" s="15">
        <v>105.41710109282867</v>
      </c>
      <c r="F2550" s="16">
        <v>154.34089553302221</v>
      </c>
      <c r="G2550" s="16">
        <v>151.29224962968257</v>
      </c>
      <c r="H2550" s="16">
        <v>146.45153515657114</v>
      </c>
      <c r="I2550" s="15">
        <v>0</v>
      </c>
      <c r="J2550" s="15">
        <v>132.79901586309572</v>
      </c>
      <c r="K2550" s="15">
        <v>131.09666387241853</v>
      </c>
      <c r="L2550" s="60">
        <v>0</v>
      </c>
      <c r="M2550" s="60">
        <v>112.47915868242502</v>
      </c>
      <c r="O2550" s="15">
        <v>130.63994044680723</v>
      </c>
      <c r="P2550" s="21">
        <v>101.90657380646778</v>
      </c>
      <c r="Q2550" s="15">
        <v>152.1342036683981</v>
      </c>
    </row>
    <row r="2551" spans="2:17" x14ac:dyDescent="0.3">
      <c r="B2551" s="9">
        <f t="shared" si="8"/>
        <v>45825</v>
      </c>
      <c r="C2551" s="15">
        <v>107.72291110304151</v>
      </c>
      <c r="D2551" s="15">
        <v>106.69320325104518</v>
      </c>
      <c r="E2551" s="15">
        <v>105.3790914004317</v>
      </c>
      <c r="F2551" s="16">
        <v>153.19429910506258</v>
      </c>
      <c r="G2551" s="16">
        <v>150.16731708204321</v>
      </c>
      <c r="H2551" s="16">
        <v>145.36164274016193</v>
      </c>
      <c r="I2551" s="15">
        <v>0</v>
      </c>
      <c r="J2551" s="15">
        <v>131.37587385031938</v>
      </c>
      <c r="K2551" s="15">
        <v>129.69091489716087</v>
      </c>
      <c r="L2551" s="60">
        <v>0</v>
      </c>
      <c r="M2551" s="60">
        <v>112.49233162013148</v>
      </c>
      <c r="O2551" s="15">
        <v>129.25221901604081</v>
      </c>
      <c r="P2551" s="21">
        <v>101.86934030075911</v>
      </c>
      <c r="Q2551" s="15">
        <v>151.00110593916571</v>
      </c>
    </row>
    <row r="2552" spans="2:17" x14ac:dyDescent="0.3">
      <c r="B2552" s="9">
        <f t="shared" si="8"/>
        <v>45826</v>
      </c>
      <c r="C2552" s="15">
        <v>107.77129006036193</v>
      </c>
      <c r="D2552" s="15">
        <v>106.74094481885764</v>
      </c>
      <c r="E2552" s="15">
        <v>105.42607216075</v>
      </c>
      <c r="F2552" s="16">
        <v>153.04116745125793</v>
      </c>
      <c r="G2552" s="16">
        <v>150.01622769404827</v>
      </c>
      <c r="H2552" s="16">
        <v>145.21443652975157</v>
      </c>
      <c r="I2552" s="15">
        <v>0</v>
      </c>
      <c r="J2552" s="15">
        <v>131.36917803467318</v>
      </c>
      <c r="K2552" s="15">
        <v>129.68345477247368</v>
      </c>
      <c r="L2552" s="60">
        <v>0</v>
      </c>
      <c r="M2552" s="60">
        <v>112.49813770625924</v>
      </c>
      <c r="O2552" s="15">
        <v>129.24358083437383</v>
      </c>
      <c r="P2552" s="21">
        <v>101.91381614139321</v>
      </c>
      <c r="Q2552" s="15">
        <v>150.8470203105033</v>
      </c>
    </row>
    <row r="2553" spans="2:17" x14ac:dyDescent="0.3">
      <c r="B2553" s="9">
        <f t="shared" si="8"/>
        <v>45827</v>
      </c>
      <c r="C2553" s="15">
        <v>107.7674711886076</v>
      </c>
      <c r="D2553" s="15">
        <v>106.7369875218394</v>
      </c>
      <c r="E2553" s="15">
        <v>105.4219908305213</v>
      </c>
      <c r="F2553" s="16">
        <v>151.88069859460924</v>
      </c>
      <c r="G2553" s="16">
        <v>148.87772010462263</v>
      </c>
      <c r="H2553" s="16">
        <v>144.11142606194792</v>
      </c>
      <c r="I2553" s="15">
        <v>0</v>
      </c>
      <c r="J2553" s="15">
        <v>131.36324368941388</v>
      </c>
      <c r="K2553" s="15">
        <v>129.67674643433273</v>
      </c>
      <c r="L2553" s="60">
        <v>0</v>
      </c>
      <c r="M2553" s="60">
        <v>112.51055013874503</v>
      </c>
      <c r="O2553" s="15">
        <v>129.23568131540057</v>
      </c>
      <c r="P2553" s="21">
        <v>101.90920123606136</v>
      </c>
      <c r="Q2553" s="15">
        <v>149.70029463286662</v>
      </c>
    </row>
    <row r="2554" spans="2:17" x14ac:dyDescent="0.3">
      <c r="B2554" s="9">
        <f t="shared" si="8"/>
        <v>45828</v>
      </c>
      <c r="C2554" s="15">
        <v>107.79469463004895</v>
      </c>
      <c r="D2554" s="15">
        <v>106.76377567051348</v>
      </c>
      <c r="E2554" s="15">
        <v>105.44827612628251</v>
      </c>
      <c r="F2554" s="16">
        <v>152.37047401531177</v>
      </c>
      <c r="G2554" s="16">
        <v>149.35683255172989</v>
      </c>
      <c r="H2554" s="16">
        <v>144.57425200023422</v>
      </c>
      <c r="I2554" s="15">
        <v>0</v>
      </c>
      <c r="J2554" s="15">
        <v>130.77047097002924</v>
      </c>
      <c r="K2554" s="15">
        <v>129.09073768317538</v>
      </c>
      <c r="L2554" s="60">
        <v>0</v>
      </c>
      <c r="M2554" s="60">
        <v>112.51608410867213</v>
      </c>
      <c r="O2554" s="15">
        <v>128.65642988390962</v>
      </c>
      <c r="P2554" s="21">
        <v>101.93378136844272</v>
      </c>
      <c r="Q2554" s="15">
        <v>150.17952768040706</v>
      </c>
    </row>
    <row r="2555" spans="2:17" x14ac:dyDescent="0.3">
      <c r="B2555" s="9">
        <f t="shared" si="8"/>
        <v>45829</v>
      </c>
      <c r="C2555" s="15">
        <v>107.79709811808617</v>
      </c>
      <c r="D2555" s="15">
        <v>106.76598118921979</v>
      </c>
      <c r="E2555" s="15">
        <v>105.45028164253029</v>
      </c>
      <c r="F2555" s="16">
        <v>152.36511621905333</v>
      </c>
      <c r="G2555" s="16">
        <v>149.35060160933534</v>
      </c>
      <c r="H2555" s="16">
        <v>144.56727281762625</v>
      </c>
      <c r="I2555" s="15">
        <v>0</v>
      </c>
      <c r="J2555" s="15">
        <v>130.76452647045485</v>
      </c>
      <c r="K2555" s="15">
        <v>129.08402328376857</v>
      </c>
      <c r="L2555" s="60">
        <v>0</v>
      </c>
      <c r="M2555" s="60">
        <v>112.52805767651373</v>
      </c>
      <c r="O2555" s="15">
        <v>128.64852545687856</v>
      </c>
      <c r="P2555" s="21">
        <v>101.93501842210061</v>
      </c>
      <c r="Q2555" s="15">
        <v>150.17107591368131</v>
      </c>
    </row>
    <row r="2556" spans="2:17" x14ac:dyDescent="0.3">
      <c r="B2556" s="9">
        <f t="shared" si="8"/>
        <v>45830</v>
      </c>
      <c r="C2556" s="15">
        <v>107.79941926999157</v>
      </c>
      <c r="D2556" s="15">
        <v>106.76810515198565</v>
      </c>
      <c r="E2556" s="15">
        <v>105.45220660114344</v>
      </c>
      <c r="F2556" s="16">
        <v>152.35975855532746</v>
      </c>
      <c r="G2556" s="16">
        <v>149.34437087212859</v>
      </c>
      <c r="H2556" s="16">
        <v>144.5602939189279</v>
      </c>
      <c r="I2556" s="15">
        <v>0</v>
      </c>
      <c r="J2556" s="15">
        <v>130.75858194384952</v>
      </c>
      <c r="K2556" s="15">
        <v>129.07730894016692</v>
      </c>
      <c r="L2556" s="60">
        <v>0</v>
      </c>
      <c r="M2556" s="60">
        <v>112.54003467332117</v>
      </c>
      <c r="O2556" s="15">
        <v>128.64061857581868</v>
      </c>
      <c r="P2556" s="21">
        <v>101.93617738615114</v>
      </c>
      <c r="Q2556" s="15">
        <v>150.16262505316547</v>
      </c>
    </row>
    <row r="2557" spans="2:17" x14ac:dyDescent="0.3">
      <c r="B2557" s="9">
        <f t="shared" si="8"/>
        <v>45831</v>
      </c>
      <c r="C2557" s="15">
        <v>107.96075452083599</v>
      </c>
      <c r="D2557" s="15">
        <v>106.92772166475261</v>
      </c>
      <c r="E2557" s="15">
        <v>105.60968277960714</v>
      </c>
      <c r="F2557" s="16">
        <v>153.12949951042299</v>
      </c>
      <c r="G2557" s="16">
        <v>150.09789368982723</v>
      </c>
      <c r="H2557" s="16">
        <v>145.28872599871642</v>
      </c>
      <c r="I2557" s="15">
        <v>0</v>
      </c>
      <c r="J2557" s="15">
        <v>131.91696025808685</v>
      </c>
      <c r="K2557" s="15">
        <v>130.21993930746348</v>
      </c>
      <c r="L2557" s="60">
        <v>0</v>
      </c>
      <c r="M2557" s="60">
        <v>112.55747248878372</v>
      </c>
      <c r="O2557" s="15">
        <v>129.76631352666837</v>
      </c>
      <c r="P2557" s="21">
        <v>102.0868836621477</v>
      </c>
      <c r="Q2557" s="15">
        <v>150.91758263883375</v>
      </c>
    </row>
    <row r="2558" spans="2:17" x14ac:dyDescent="0.3">
      <c r="B2558" s="9">
        <f t="shared" si="8"/>
        <v>45832</v>
      </c>
      <c r="C2558" s="15">
        <v>108.1541876032947</v>
      </c>
      <c r="D2558" s="15">
        <v>107.11912830235438</v>
      </c>
      <c r="E2558" s="15">
        <v>105.79855665568823</v>
      </c>
      <c r="F2558" s="16">
        <v>155.58299969011702</v>
      </c>
      <c r="G2558" s="16">
        <v>152.50182053281816</v>
      </c>
      <c r="H2558" s="16">
        <v>147.61466278579974</v>
      </c>
      <c r="I2558" s="15">
        <v>0</v>
      </c>
      <c r="J2558" s="15">
        <v>133.84947452830804</v>
      </c>
      <c r="K2558" s="15">
        <v>132.12672690708933</v>
      </c>
      <c r="L2558" s="60">
        <v>0</v>
      </c>
      <c r="M2558" s="60">
        <v>112.57145122113654</v>
      </c>
      <c r="O2558" s="15">
        <v>131.64570946019046</v>
      </c>
      <c r="P2558" s="21">
        <v>102.26777633294587</v>
      </c>
      <c r="Q2558" s="15">
        <v>153.33087445490071</v>
      </c>
    </row>
    <row r="2559" spans="2:17" x14ac:dyDescent="0.3">
      <c r="B2559" s="9">
        <f t="shared" si="8"/>
        <v>45833</v>
      </c>
      <c r="C2559" s="15">
        <v>108.29733805899495</v>
      </c>
      <c r="D2559" s="15">
        <v>107.26073298289342</v>
      </c>
      <c r="E2559" s="15">
        <v>105.93824199772965</v>
      </c>
      <c r="F2559" s="16">
        <v>155.69066810501147</v>
      </c>
      <c r="G2559" s="16">
        <v>152.60635621433138</v>
      </c>
      <c r="H2559" s="16">
        <v>147.71488006146379</v>
      </c>
      <c r="I2559" s="15">
        <v>0</v>
      </c>
      <c r="J2559" s="15">
        <v>134.07496088509905</v>
      </c>
      <c r="K2559" s="15">
        <v>132.34844342038866</v>
      </c>
      <c r="L2559" s="60">
        <v>0</v>
      </c>
      <c r="M2559" s="60">
        <v>112.58428426038247</v>
      </c>
      <c r="O2559" s="15">
        <v>131.86310942487606</v>
      </c>
      <c r="P2559" s="21">
        <v>102.40137812799625</v>
      </c>
      <c r="Q2559" s="15">
        <v>153.43368079745713</v>
      </c>
    </row>
    <row r="2560" spans="2:17" x14ac:dyDescent="0.3">
      <c r="B2560" s="9">
        <f t="shared" si="8"/>
        <v>45834</v>
      </c>
      <c r="C2560" s="15">
        <v>108.38023515612898</v>
      </c>
      <c r="D2560" s="15">
        <v>107.34266067388791</v>
      </c>
      <c r="E2560" s="15">
        <v>106.01898578711808</v>
      </c>
      <c r="F2560" s="16">
        <v>156.7129877173299</v>
      </c>
      <c r="G2560" s="16">
        <v>153.60741612986735</v>
      </c>
      <c r="H2560" s="16">
        <v>148.68287836083573</v>
      </c>
      <c r="I2560" s="15">
        <v>0</v>
      </c>
      <c r="J2560" s="15">
        <v>135.48283959733646</v>
      </c>
      <c r="K2560" s="15">
        <v>133.73731575675768</v>
      </c>
      <c r="L2560" s="60">
        <v>0</v>
      </c>
      <c r="M2560" s="60">
        <v>112.59868794010356</v>
      </c>
      <c r="O2560" s="15">
        <v>133.24993907058533</v>
      </c>
      <c r="P2560" s="21">
        <v>102.47950201858698</v>
      </c>
      <c r="Q2560" s="15">
        <v>154.43688099482512</v>
      </c>
    </row>
    <row r="2561" spans="2:17" x14ac:dyDescent="0.3">
      <c r="B2561" s="9">
        <f t="shared" si="8"/>
        <v>45835</v>
      </c>
      <c r="C2561" s="15">
        <v>108.51187146365186</v>
      </c>
      <c r="D2561" s="15">
        <v>107.47286062415148</v>
      </c>
      <c r="E2561" s="15">
        <v>106.14740623282141</v>
      </c>
      <c r="F2561" s="16">
        <v>157.85010989141469</v>
      </c>
      <c r="G2561" s="16">
        <v>154.72098970220043</v>
      </c>
      <c r="H2561" s="16">
        <v>149.75976980177711</v>
      </c>
      <c r="I2561" s="15" t="s">
        <v>35</v>
      </c>
      <c r="J2561" s="15" t="s">
        <v>35</v>
      </c>
      <c r="K2561" s="15" t="s">
        <v>35</v>
      </c>
      <c r="L2561" s="60">
        <v>0</v>
      </c>
      <c r="M2561" s="60">
        <v>112.60269598463844</v>
      </c>
      <c r="O2561" s="15" t="s">
        <v>35</v>
      </c>
      <c r="P2561" s="21">
        <v>102.60211160885591</v>
      </c>
      <c r="Q2561" s="15">
        <v>155.55356495301425</v>
      </c>
    </row>
    <row r="2562" spans="2:17" x14ac:dyDescent="0.3">
      <c r="B2562" s="9">
        <f t="shared" si="8"/>
        <v>45836</v>
      </c>
      <c r="C2562" s="15">
        <v>108.51417077070931</v>
      </c>
      <c r="D2562" s="15">
        <v>107.47496177013331</v>
      </c>
      <c r="E2562" s="15">
        <v>106.14930749291098</v>
      </c>
      <c r="F2562" s="16">
        <v>157.84461481611373</v>
      </c>
      <c r="G2562" s="16">
        <v>154.71458927779724</v>
      </c>
      <c r="H2562" s="16">
        <v>149.75259285426819</v>
      </c>
      <c r="I2562" s="15" t="s">
        <v>35</v>
      </c>
      <c r="J2562" s="15" t="s">
        <v>35</v>
      </c>
      <c r="K2562" s="15" t="s">
        <v>35</v>
      </c>
      <c r="L2562" s="60">
        <v>0</v>
      </c>
      <c r="M2562" s="60">
        <v>112.61514478187131</v>
      </c>
      <c r="O2562" s="15" t="s">
        <v>35</v>
      </c>
      <c r="P2562" s="21">
        <v>102.6032115362727</v>
      </c>
      <c r="Q2562" s="15">
        <v>155.5449001023301</v>
      </c>
    </row>
    <row r="2563" spans="2:17" x14ac:dyDescent="0.3">
      <c r="B2563" s="9">
        <f t="shared" si="8"/>
        <v>45837</v>
      </c>
      <c r="C2563" s="15">
        <v>108.51652122819792</v>
      </c>
      <c r="D2563" s="15">
        <v>107.47711356943432</v>
      </c>
      <c r="E2563" s="15">
        <v>106.1512587749351</v>
      </c>
      <c r="F2563" s="16">
        <v>157.83912013248784</v>
      </c>
      <c r="G2563" s="16">
        <v>154.70818931456955</v>
      </c>
      <c r="H2563" s="16">
        <v>149.74541644080605</v>
      </c>
      <c r="I2563" s="15" t="s">
        <v>35</v>
      </c>
      <c r="J2563" s="15" t="s">
        <v>35</v>
      </c>
      <c r="K2563" s="15" t="s">
        <v>35</v>
      </c>
      <c r="L2563" s="60">
        <v>0</v>
      </c>
      <c r="M2563" s="60">
        <v>112.62759665352125</v>
      </c>
      <c r="O2563" s="15" t="s">
        <v>35</v>
      </c>
      <c r="P2563" s="21">
        <v>102.60436109209043</v>
      </c>
      <c r="Q2563" s="15">
        <v>155.5362343606663</v>
      </c>
    </row>
    <row r="2564" spans="2:17" x14ac:dyDescent="0.3">
      <c r="B2564" s="9">
        <f t="shared" si="8"/>
        <v>45838</v>
      </c>
      <c r="C2564" s="15">
        <v>108.72348257384274</v>
      </c>
      <c r="D2564" s="15">
        <v>107.68191608566244</v>
      </c>
      <c r="E2564" s="15">
        <v>106.353360507643</v>
      </c>
      <c r="F2564" s="16">
        <v>158.36303368411396</v>
      </c>
      <c r="G2564" s="16">
        <v>155.22069280612641</v>
      </c>
      <c r="H2564" s="16">
        <v>150.24049474589449</v>
      </c>
      <c r="I2564" s="15" t="s">
        <v>35</v>
      </c>
      <c r="J2564" s="15" t="s">
        <v>35</v>
      </c>
      <c r="K2564" s="15" t="s">
        <v>35</v>
      </c>
      <c r="L2564" s="60">
        <v>0</v>
      </c>
      <c r="M2564" s="60">
        <v>112.64466670506279</v>
      </c>
      <c r="O2564" s="15" t="s">
        <v>35</v>
      </c>
      <c r="P2564" s="21">
        <v>102.79775993208781</v>
      </c>
      <c r="Q2564" s="15">
        <v>156.04910318497934</v>
      </c>
    </row>
    <row r="2565" spans="2:17" x14ac:dyDescent="0.3">
      <c r="B2565" s="9">
        <f t="shared" si="8"/>
        <v>45839</v>
      </c>
      <c r="C2565" s="15">
        <v>108.82334847782062</v>
      </c>
      <c r="D2565" s="15">
        <v>107.78064863238247</v>
      </c>
      <c r="E2565" s="15">
        <v>106.4507004475289</v>
      </c>
      <c r="F2565" s="16">
        <v>158.11718430692906</v>
      </c>
      <c r="G2565" s="16">
        <v>154.97870571847682</v>
      </c>
      <c r="H2565" s="16">
        <v>150.00528831060711</v>
      </c>
      <c r="I2565" s="15"/>
      <c r="J2565" s="15"/>
      <c r="K2565" s="15"/>
      <c r="L2565" s="60">
        <v>0</v>
      </c>
      <c r="M2565" s="60">
        <v>112.65569194618459</v>
      </c>
      <c r="O2565" s="15"/>
      <c r="P2565" s="21">
        <v>102.89057213162089</v>
      </c>
      <c r="Q2565" s="15">
        <v>155.80362058118723</v>
      </c>
    </row>
    <row r="2566" spans="2:17" x14ac:dyDescent="0.3">
      <c r="B2566" s="9">
        <f t="shared" si="8"/>
        <v>45840</v>
      </c>
      <c r="C2566" s="15">
        <v>108.90220712986113</v>
      </c>
      <c r="D2566" s="15">
        <v>107.85857492005132</v>
      </c>
      <c r="E2566" s="15">
        <v>106.52749057937397</v>
      </c>
      <c r="F2566" s="16">
        <v>158.63557903318122</v>
      </c>
      <c r="G2566" s="16">
        <v>155.4857914572265</v>
      </c>
      <c r="H2566" s="16">
        <v>150.49511455041963</v>
      </c>
      <c r="I2566" s="15"/>
      <c r="J2566" s="15"/>
      <c r="K2566" s="15"/>
      <c r="L2566" s="60">
        <v>0</v>
      </c>
      <c r="M2566" s="60">
        <v>112.67025508624742</v>
      </c>
      <c r="O2566" s="15"/>
      <c r="P2566" s="21">
        <v>102.96370359354577</v>
      </c>
      <c r="Q2566" s="15">
        <v>156.31101330325305</v>
      </c>
    </row>
    <row r="2567" spans="2:17" x14ac:dyDescent="0.3">
      <c r="B2567" s="9">
        <f t="shared" si="8"/>
        <v>45841</v>
      </c>
      <c r="C2567" s="15">
        <v>108.94741223982456</v>
      </c>
      <c r="D2567" s="15">
        <v>107.90316997335167</v>
      </c>
      <c r="E2567" s="15">
        <v>106.57136062008817</v>
      </c>
      <c r="F2567" s="16">
        <v>159.9761352675697</v>
      </c>
      <c r="G2567" s="16">
        <v>156.79870234409896</v>
      </c>
      <c r="H2567" s="16">
        <v>151.76488957011091</v>
      </c>
      <c r="I2567" s="15"/>
      <c r="J2567" s="15"/>
      <c r="K2567" s="15"/>
      <c r="L2567" s="60">
        <v>100</v>
      </c>
      <c r="M2567" s="60">
        <v>112.67776861952251</v>
      </c>
      <c r="O2567" s="15"/>
      <c r="P2567" s="21">
        <v>103.00519457796156</v>
      </c>
      <c r="Q2567" s="15">
        <v>157.628007577457</v>
      </c>
    </row>
    <row r="2568" spans="2:17" x14ac:dyDescent="0.3">
      <c r="B2568" s="9">
        <f t="shared" si="8"/>
        <v>45842</v>
      </c>
      <c r="C2568" s="15">
        <v>108.92226503001466</v>
      </c>
      <c r="D2568" s="15">
        <v>107.87808698953245</v>
      </c>
      <c r="E2568" s="15">
        <v>106.54641260290671</v>
      </c>
      <c r="F2568" s="16">
        <v>159.4669178739166</v>
      </c>
      <c r="G2568" s="16">
        <v>156.29857432040839</v>
      </c>
      <c r="H2568" s="16">
        <v>151.27982571937619</v>
      </c>
      <c r="I2568" s="15"/>
      <c r="J2568" s="15"/>
      <c r="K2568" s="15"/>
      <c r="L2568" s="60">
        <v>100.01046491275901</v>
      </c>
      <c r="M2568" s="60">
        <v>112.68937556192036</v>
      </c>
      <c r="O2568" s="15"/>
      <c r="P2568" s="21">
        <v>102.98054324702285</v>
      </c>
      <c r="Q2568" s="15">
        <v>157.12316788040272</v>
      </c>
    </row>
    <row r="2569" spans="2:17" x14ac:dyDescent="0.3">
      <c r="B2569" s="9">
        <f t="shared" si="8"/>
        <v>45843</v>
      </c>
      <c r="C2569" s="15">
        <v>108.9245436265681</v>
      </c>
      <c r="D2569" s="15">
        <v>107.88016693331735</v>
      </c>
      <c r="E2569" s="15">
        <v>106.54829224480341</v>
      </c>
      <c r="F2569" s="16">
        <v>159.46127827004423</v>
      </c>
      <c r="G2569" s="16">
        <v>156.292022144789</v>
      </c>
      <c r="H2569" s="16">
        <v>151.27249221343808</v>
      </c>
      <c r="I2569" s="15"/>
      <c r="J2569" s="15"/>
      <c r="K2569" s="15"/>
      <c r="L2569" s="60">
        <v>100.02104803631495</v>
      </c>
      <c r="M2569" s="60">
        <v>112.70111566282182</v>
      </c>
      <c r="O2569" s="15"/>
      <c r="P2569" s="21">
        <v>102.98167643184212</v>
      </c>
      <c r="Q2569" s="15">
        <v>157.11430049590876</v>
      </c>
    </row>
    <row r="2570" spans="2:17" x14ac:dyDescent="0.3">
      <c r="B2570" s="9">
        <f t="shared" si="8"/>
        <v>45844</v>
      </c>
      <c r="C2570" s="15">
        <v>108.92682474911413</v>
      </c>
      <c r="D2570" s="15">
        <v>107.88224937176379</v>
      </c>
      <c r="E2570" s="15">
        <v>106.55017434411137</v>
      </c>
      <c r="F2570" s="16">
        <v>159.45563886065071</v>
      </c>
      <c r="G2570" s="16">
        <v>156.28547023897363</v>
      </c>
      <c r="H2570" s="16">
        <v>151.26515905828956</v>
      </c>
      <c r="I2570" s="15"/>
      <c r="J2570" s="15"/>
      <c r="K2570" s="15"/>
      <c r="L2570" s="60">
        <v>100.0316342283692</v>
      </c>
      <c r="M2570" s="60">
        <v>112.71285918243711</v>
      </c>
      <c r="O2570" s="15"/>
      <c r="P2570" s="21">
        <v>102.98281164382564</v>
      </c>
      <c r="Q2570" s="15">
        <v>157.10543350957317</v>
      </c>
    </row>
    <row r="2571" spans="2:17" x14ac:dyDescent="0.3">
      <c r="B2571" s="9">
        <f t="shared" si="8"/>
        <v>45845</v>
      </c>
      <c r="C2571" s="15">
        <v>108.82138089248491</v>
      </c>
      <c r="D2571" s="15">
        <v>107.7776400488216</v>
      </c>
      <c r="E2571" s="15">
        <v>106.4466822237663</v>
      </c>
      <c r="F2571" s="16">
        <v>158.94192216049416</v>
      </c>
      <c r="G2571" s="16">
        <v>155.78094556980309</v>
      </c>
      <c r="H2571" s="16">
        <v>150.7758526185676</v>
      </c>
      <c r="I2571" s="15"/>
      <c r="J2571" s="15"/>
      <c r="K2571" s="15"/>
      <c r="L2571" s="60">
        <v>100.04433469588552</v>
      </c>
      <c r="M2571" s="60">
        <v>112.72698496605221</v>
      </c>
      <c r="O2571" s="15"/>
      <c r="P2571" s="21">
        <v>102.88266871598235</v>
      </c>
      <c r="Q2571" s="15">
        <v>156.59618301437675</v>
      </c>
    </row>
    <row r="2572" spans="2:17" x14ac:dyDescent="0.3">
      <c r="B2572" s="9">
        <f t="shared" si="8"/>
        <v>45846</v>
      </c>
      <c r="C2572" s="15">
        <v>108.71609233050964</v>
      </c>
      <c r="D2572" s="15">
        <v>107.67318487340675</v>
      </c>
      <c r="E2572" s="15">
        <v>106.34334268606302</v>
      </c>
      <c r="F2572" s="16">
        <v>158.81028580790056</v>
      </c>
      <c r="G2572" s="16">
        <v>155.65090673269896</v>
      </c>
      <c r="H2572" s="16">
        <v>150.64900417182554</v>
      </c>
      <c r="I2572" s="15"/>
      <c r="J2572" s="15"/>
      <c r="K2572" s="15"/>
      <c r="L2572" s="60">
        <v>100.053987532138</v>
      </c>
      <c r="M2572" s="60">
        <v>112.73767672829896</v>
      </c>
      <c r="O2572" s="15"/>
      <c r="P2572" s="21">
        <v>102.78266122016295</v>
      </c>
      <c r="Q2572" s="15">
        <v>156.46323285041129</v>
      </c>
    </row>
    <row r="2573" spans="2:17" x14ac:dyDescent="0.3">
      <c r="B2573" s="9">
        <f t="shared" si="8"/>
        <v>45847</v>
      </c>
      <c r="C2573" s="15">
        <v>108.76594954081797</v>
      </c>
      <c r="D2573" s="15">
        <v>107.72238725573467</v>
      </c>
      <c r="E2573" s="15">
        <v>106.3917630131707</v>
      </c>
      <c r="F2573" s="16">
        <v>159.38339400779702</v>
      </c>
      <c r="G2573" s="16">
        <v>156.21158939787182</v>
      </c>
      <c r="H2573" s="16">
        <v>151.19067789662506</v>
      </c>
      <c r="I2573" s="15"/>
      <c r="J2573" s="15"/>
      <c r="K2573" s="15"/>
      <c r="L2573" s="60">
        <v>100.06474035525095</v>
      </c>
      <c r="M2573" s="60">
        <v>112.74960788365887</v>
      </c>
      <c r="O2573" s="15"/>
      <c r="P2573" s="21">
        <v>102.82853157993708</v>
      </c>
      <c r="Q2573" s="15">
        <v>157.02437781558928</v>
      </c>
    </row>
    <row r="2574" spans="2:17" x14ac:dyDescent="0.3">
      <c r="B2574" s="9">
        <f t="shared" si="8"/>
        <v>45848</v>
      </c>
      <c r="C2574" s="15">
        <v>108.94519682971537</v>
      </c>
      <c r="D2574" s="15">
        <v>107.89973790316458</v>
      </c>
      <c r="E2574" s="15">
        <v>106.56674830718445</v>
      </c>
      <c r="F2574" s="16">
        <v>159.90890921921437</v>
      </c>
      <c r="G2574" s="16">
        <v>156.72561914514878</v>
      </c>
      <c r="H2574" s="16">
        <v>151.68719139656892</v>
      </c>
      <c r="I2574" s="15"/>
      <c r="J2574" s="15"/>
      <c r="K2574" s="15"/>
      <c r="L2574" s="60">
        <v>100.07682767526352</v>
      </c>
      <c r="M2574" s="60">
        <v>112.76304266368592</v>
      </c>
      <c r="O2574" s="15"/>
      <c r="P2574" s="21">
        <v>102.99664368231704</v>
      </c>
      <c r="Q2574" s="15">
        <v>157.53863457864529</v>
      </c>
    </row>
    <row r="2575" spans="2:17" x14ac:dyDescent="0.3">
      <c r="B2575" s="9">
        <f t="shared" si="8"/>
        <v>45849</v>
      </c>
      <c r="C2575" s="15">
        <v>108.83994582339074</v>
      </c>
      <c r="D2575" s="15">
        <v>107.79532023555457</v>
      </c>
      <c r="E2575" s="15">
        <v>106.46344612431733</v>
      </c>
      <c r="F2575" s="16">
        <v>159.32103749305784</v>
      </c>
      <c r="G2575" s="16">
        <v>156.1484264405363</v>
      </c>
      <c r="H2575" s="16">
        <v>151.1275635586185</v>
      </c>
      <c r="I2575" s="15"/>
      <c r="J2575" s="15"/>
      <c r="K2575" s="15"/>
      <c r="L2575" s="60">
        <v>100.08718164171147</v>
      </c>
      <c r="M2575" s="60">
        <v>112.77452432086201</v>
      </c>
      <c r="O2575" s="15"/>
      <c r="P2575" s="21">
        <v>102.89632623199081</v>
      </c>
      <c r="Q2575" s="15">
        <v>156.95633541245903</v>
      </c>
    </row>
    <row r="2576" spans="2:17" x14ac:dyDescent="0.3">
      <c r="B2576" s="9">
        <f t="shared" si="8"/>
        <v>45850</v>
      </c>
      <c r="C2576" s="15">
        <v>108.84235730463932</v>
      </c>
      <c r="D2576" s="15">
        <v>107.79753189817525</v>
      </c>
      <c r="E2576" s="15">
        <v>106.46545596978295</v>
      </c>
      <c r="F2576" s="16">
        <v>159.31540147394301</v>
      </c>
      <c r="G2576" s="16">
        <v>156.14187901625698</v>
      </c>
      <c r="H2576" s="16">
        <v>151.12023594043731</v>
      </c>
      <c r="I2576" s="15"/>
      <c r="J2576" s="15"/>
      <c r="K2576" s="15"/>
      <c r="L2576" s="60">
        <v>100.09783349437211</v>
      </c>
      <c r="M2576" s="60">
        <v>112.78634158668706</v>
      </c>
      <c r="O2576" s="15"/>
      <c r="P2576" s="21">
        <v>102.89759061372244</v>
      </c>
      <c r="Q2576" s="15">
        <v>156.94747484110235</v>
      </c>
    </row>
    <row r="2577" spans="2:17" x14ac:dyDescent="0.3">
      <c r="B2577" s="9">
        <f t="shared" si="8"/>
        <v>45851</v>
      </c>
      <c r="C2577" s="15">
        <v>108.8447567613489</v>
      </c>
      <c r="D2577" s="15">
        <v>107.79973164416616</v>
      </c>
      <c r="E2577" s="15">
        <v>106.46745403902025</v>
      </c>
      <c r="F2577" s="16">
        <v>159.30976555646356</v>
      </c>
      <c r="G2577" s="16">
        <v>156.1353317707237</v>
      </c>
      <c r="H2577" s="16">
        <v>151.11290858483414</v>
      </c>
      <c r="I2577" s="15"/>
      <c r="J2577" s="15"/>
      <c r="K2577" s="15"/>
      <c r="L2577" s="60">
        <v>100.10848770122774</v>
      </c>
      <c r="M2577" s="60">
        <v>112.79816146608529</v>
      </c>
      <c r="O2577" s="15"/>
      <c r="P2577" s="21">
        <v>102.89884278903351</v>
      </c>
      <c r="Q2577" s="15">
        <v>156.93861466791995</v>
      </c>
    </row>
    <row r="2578" spans="2:17" x14ac:dyDescent="0.3">
      <c r="B2578" s="9">
        <f t="shared" si="8"/>
        <v>45852</v>
      </c>
      <c r="C2578" s="15">
        <v>108.77737841926852</v>
      </c>
      <c r="D2578" s="15">
        <v>107.73282363801259</v>
      </c>
      <c r="E2578" s="15">
        <v>106.40119855149129</v>
      </c>
      <c r="F2578" s="16">
        <v>159.66332696670673</v>
      </c>
      <c r="G2578" s="16">
        <v>156.48082219642899</v>
      </c>
      <c r="H2578" s="16">
        <v>151.44629272010818</v>
      </c>
      <c r="I2578" s="15"/>
      <c r="J2578" s="15"/>
      <c r="K2578" s="15"/>
      <c r="L2578" s="60">
        <v>100.12030937403456</v>
      </c>
      <c r="M2578" s="60">
        <v>112.81129675730521</v>
      </c>
      <c r="O2578" s="15"/>
      <c r="P2578" s="21">
        <v>102.83425963495208</v>
      </c>
      <c r="Q2578" s="15">
        <v>157.28351040715296</v>
      </c>
    </row>
    <row r="2579" spans="2:17" x14ac:dyDescent="0.3">
      <c r="B2579" s="9">
        <f t="shared" si="8"/>
        <v>45853</v>
      </c>
      <c r="C2579" s="15">
        <v>108.77652388091769</v>
      </c>
      <c r="D2579" s="15">
        <v>107.73180073957415</v>
      </c>
      <c r="E2579" s="15">
        <v>106.40001391301101</v>
      </c>
      <c r="F2579" s="16">
        <v>159.66401230822723</v>
      </c>
      <c r="G2579" s="16">
        <v>156.48046802056123</v>
      </c>
      <c r="H2579" s="16">
        <v>151.44495708791285</v>
      </c>
      <c r="I2579" s="15"/>
      <c r="J2579" s="15"/>
      <c r="K2579" s="15"/>
      <c r="L2579" s="60">
        <v>100.12984785572824</v>
      </c>
      <c r="M2579" s="60">
        <v>112.82185940696309</v>
      </c>
      <c r="O2579" s="15"/>
      <c r="P2579" s="21">
        <v>102.83244291268925</v>
      </c>
      <c r="Q2579" s="15">
        <v>157.2808689192471</v>
      </c>
    </row>
    <row r="2580" spans="2:17" x14ac:dyDescent="0.3">
      <c r="B2580" s="9">
        <f t="shared" si="8"/>
        <v>45854</v>
      </c>
      <c r="C2580" s="15">
        <v>108.70616850154239</v>
      </c>
      <c r="D2580" s="15">
        <v>107.66194462340967</v>
      </c>
      <c r="E2580" s="15">
        <v>106.33084709208738</v>
      </c>
      <c r="F2580" s="16">
        <v>159.08927535965128</v>
      </c>
      <c r="G2580" s="16">
        <v>155.91616860745813</v>
      </c>
      <c r="H2580" s="16">
        <v>150.89782745534515</v>
      </c>
      <c r="I2580" s="15"/>
      <c r="J2580" s="15"/>
      <c r="K2580" s="15"/>
      <c r="L2580" s="60">
        <v>100.14115960295432</v>
      </c>
      <c r="M2580" s="60">
        <v>112.83442005515893</v>
      </c>
      <c r="O2580" s="15"/>
      <c r="P2580" s="21">
        <v>102.76505228187469</v>
      </c>
      <c r="Q2580" s="15">
        <v>156.71152992638977</v>
      </c>
    </row>
    <row r="2581" spans="2:17" x14ac:dyDescent="0.3">
      <c r="B2581" s="9">
        <f t="shared" si="8"/>
        <v>45855</v>
      </c>
      <c r="C2581" s="15">
        <v>108.8106801868675</v>
      </c>
      <c r="D2581" s="15">
        <v>107.76527575595685</v>
      </c>
      <c r="E2581" s="15">
        <v>106.43272623473572</v>
      </c>
      <c r="F2581" s="16">
        <v>160.57078085620847</v>
      </c>
      <c r="G2581" s="16">
        <v>157.36709314495951</v>
      </c>
      <c r="H2581" s="16">
        <v>152.30105385456037</v>
      </c>
      <c r="I2581" s="15"/>
      <c r="J2581" s="15"/>
      <c r="K2581" s="15"/>
      <c r="L2581" s="60">
        <v>100.15017045148586</v>
      </c>
      <c r="M2581" s="60">
        <v>112.84438812005887</v>
      </c>
      <c r="O2581" s="15"/>
      <c r="P2581" s="21">
        <v>102.86264408217609</v>
      </c>
      <c r="Q2581" s="15">
        <v>158.16653437027037</v>
      </c>
    </row>
    <row r="2582" spans="2:17" x14ac:dyDescent="0.3">
      <c r="B2582" s="9">
        <f t="shared" si="8"/>
        <v>45856</v>
      </c>
      <c r="C2582" s="15">
        <v>108.9014780278419</v>
      </c>
      <c r="D2582" s="15">
        <v>107.85502448391114</v>
      </c>
      <c r="E2582" s="15">
        <v>106.52119061099511</v>
      </c>
      <c r="F2582" s="16">
        <v>160.70785296688686</v>
      </c>
      <c r="G2582" s="16">
        <v>157.50039786717113</v>
      </c>
      <c r="H2582" s="16">
        <v>152.42906786214746</v>
      </c>
      <c r="I2582" s="15"/>
      <c r="J2582" s="15"/>
      <c r="K2582" s="15"/>
      <c r="L2582" s="60">
        <v>100.16382732577154</v>
      </c>
      <c r="M2582" s="60">
        <v>112.85959106143683</v>
      </c>
      <c r="O2582" s="15"/>
      <c r="P2582" s="21">
        <v>102.9472820014367</v>
      </c>
      <c r="Q2582" s="15">
        <v>158.29811398751579</v>
      </c>
    </row>
    <row r="2583" spans="2:17" x14ac:dyDescent="0.3">
      <c r="B2583" s="9">
        <f t="shared" si="8"/>
        <v>45857</v>
      </c>
      <c r="C2583" s="15">
        <v>108.90348903561127</v>
      </c>
      <c r="D2583" s="15">
        <v>107.8568393966714</v>
      </c>
      <c r="E2583" s="15">
        <v>106.52280849411457</v>
      </c>
      <c r="F2583" s="16">
        <v>160.70216987525578</v>
      </c>
      <c r="G2583" s="16">
        <v>157.49379570043311</v>
      </c>
      <c r="H2583" s="16">
        <v>152.42167902287605</v>
      </c>
      <c r="I2583" s="15"/>
      <c r="J2583" s="15"/>
      <c r="K2583" s="15"/>
      <c r="L2583" s="60">
        <v>100.1736793021003</v>
      </c>
      <c r="M2583" s="60">
        <v>112.87050679098492</v>
      </c>
      <c r="O2583" s="15"/>
      <c r="P2583" s="21">
        <v>102.94816286994126</v>
      </c>
      <c r="Q2583" s="15">
        <v>158.28918106796164</v>
      </c>
    </row>
    <row r="2584" spans="2:17" x14ac:dyDescent="0.3">
      <c r="B2584" s="9">
        <f t="shared" si="8"/>
        <v>45858</v>
      </c>
      <c r="C2584" s="15">
        <v>108.90550260093082</v>
      </c>
      <c r="D2584" s="15">
        <v>107.85865683615883</v>
      </c>
      <c r="E2584" s="15">
        <v>106.52442886711583</v>
      </c>
      <c r="F2584" s="16">
        <v>160.69648697962089</v>
      </c>
      <c r="G2584" s="16">
        <v>157.48719380557247</v>
      </c>
      <c r="H2584" s="16">
        <v>152.41429053705295</v>
      </c>
      <c r="I2584" s="15"/>
      <c r="J2584" s="15"/>
      <c r="K2584" s="15"/>
      <c r="L2584" s="60">
        <v>100.18353268039309</v>
      </c>
      <c r="M2584" s="60">
        <v>112.88142406410788</v>
      </c>
      <c r="O2584" s="15"/>
      <c r="P2584" s="21">
        <v>102.94904579414829</v>
      </c>
      <c r="Q2584" s="15">
        <v>158.28024814840745</v>
      </c>
    </row>
    <row r="2585" spans="2:17" x14ac:dyDescent="0.3">
      <c r="B2585" s="9">
        <f t="shared" si="8"/>
        <v>45859</v>
      </c>
      <c r="C2585" s="15">
        <v>109.14622282828275</v>
      </c>
      <c r="D2585" s="15">
        <v>108.09688599454381</v>
      </c>
      <c r="E2585" s="15">
        <v>106.75953612187128</v>
      </c>
      <c r="F2585" s="16">
        <v>161.47579310783252</v>
      </c>
      <c r="G2585" s="16">
        <v>158.24989883968001</v>
      </c>
      <c r="H2585" s="16">
        <v>153.15142363729836</v>
      </c>
      <c r="I2585" s="15"/>
      <c r="J2585" s="15"/>
      <c r="K2585" s="15"/>
      <c r="L2585" s="60">
        <v>100.1936328972495</v>
      </c>
      <c r="M2585" s="60">
        <v>112.89261942512357</v>
      </c>
      <c r="O2585" s="15"/>
      <c r="P2585" s="21">
        <v>103.17511344949143</v>
      </c>
      <c r="Q2585" s="15">
        <v>159.04394136680637</v>
      </c>
    </row>
    <row r="2586" spans="2:17" x14ac:dyDescent="0.3">
      <c r="B2586" s="9">
        <f t="shared" si="8"/>
        <v>45860</v>
      </c>
      <c r="C2586" s="15">
        <v>109.24635954696777</v>
      </c>
      <c r="D2586" s="15">
        <v>108.19588266763289</v>
      </c>
      <c r="E2586" s="15">
        <v>106.8571328981256</v>
      </c>
      <c r="F2586" s="16">
        <v>161.01885863763141</v>
      </c>
      <c r="G2586" s="16">
        <v>157.80105829641914</v>
      </c>
      <c r="H2586" s="16">
        <v>152.71604259738103</v>
      </c>
      <c r="I2586" s="15"/>
      <c r="J2586" s="15"/>
      <c r="K2586" s="15"/>
      <c r="L2586" s="60">
        <v>100.20441899808854</v>
      </c>
      <c r="M2586" s="60">
        <v>112.90458756384143</v>
      </c>
      <c r="O2586" s="15"/>
      <c r="P2586" s="21">
        <v>103.26855951626297</v>
      </c>
      <c r="Q2586" s="15">
        <v>158.5908524890109</v>
      </c>
    </row>
    <row r="2587" spans="2:17" x14ac:dyDescent="0.3">
      <c r="B2587" s="9">
        <f t="shared" si="8"/>
        <v>45861</v>
      </c>
      <c r="C2587" s="15">
        <v>109.28625230997487</v>
      </c>
      <c r="D2587" s="15">
        <v>108.23521444400436</v>
      </c>
      <c r="E2587" s="15">
        <v>106.89580281103281</v>
      </c>
      <c r="F2587" s="16">
        <v>162.03669719583067</v>
      </c>
      <c r="G2587" s="16">
        <v>158.79751532533874</v>
      </c>
      <c r="H2587" s="16">
        <v>153.67938207783919</v>
      </c>
      <c r="I2587" s="15"/>
      <c r="J2587" s="15"/>
      <c r="K2587" s="15"/>
      <c r="L2587" s="60">
        <v>100.21544223193082</v>
      </c>
      <c r="M2587" s="60">
        <v>112.91682285044534</v>
      </c>
      <c r="O2587" s="15"/>
      <c r="P2587" s="21">
        <v>103.30517363279657</v>
      </c>
      <c r="Q2587" s="15">
        <v>159.58930215364555</v>
      </c>
    </row>
    <row r="2588" spans="2:17" x14ac:dyDescent="0.3">
      <c r="B2588" s="9">
        <f t="shared" si="8"/>
        <v>45862</v>
      </c>
      <c r="C2588" s="15">
        <v>109.31216152979209</v>
      </c>
      <c r="D2588" s="15">
        <v>108.26069705449491</v>
      </c>
      <c r="E2588" s="15">
        <v>106.9207948369709</v>
      </c>
      <c r="F2588" s="16">
        <v>162.60989396050067</v>
      </c>
      <c r="G2588" s="16">
        <v>159.35820892241367</v>
      </c>
      <c r="H2588" s="16">
        <v>154.22099315418831</v>
      </c>
      <c r="I2588" s="15"/>
      <c r="J2588" s="15"/>
      <c r="K2588" s="15"/>
      <c r="L2588" s="60">
        <v>100.22593595258704</v>
      </c>
      <c r="M2588" s="60">
        <v>112.92846147353275</v>
      </c>
      <c r="O2588" s="15"/>
      <c r="P2588" s="21">
        <v>103.32844007325063</v>
      </c>
      <c r="Q2588" s="15">
        <v>160.15009539744918</v>
      </c>
    </row>
    <row r="2589" spans="2:17" x14ac:dyDescent="0.3">
      <c r="B2589" s="9">
        <f t="shared" si="8"/>
        <v>45863</v>
      </c>
      <c r="C2589" s="15">
        <v>109.32833851991971</v>
      </c>
      <c r="D2589" s="15">
        <v>108.27654098077112</v>
      </c>
      <c r="E2589" s="15">
        <v>106.93626740648332</v>
      </c>
      <c r="F2589" s="16">
        <v>162.77298279294612</v>
      </c>
      <c r="G2589" s="16">
        <v>159.51699072893365</v>
      </c>
      <c r="H2589" s="16">
        <v>154.37364427492744</v>
      </c>
      <c r="I2589" s="15"/>
      <c r="J2589" s="15"/>
      <c r="K2589" s="15"/>
      <c r="L2589" s="60">
        <v>100.23574066445252</v>
      </c>
      <c r="M2589" s="60">
        <v>112.93932372642855</v>
      </c>
      <c r="O2589" s="15"/>
      <c r="P2589" s="21">
        <v>103.34268197990073</v>
      </c>
      <c r="Q2589" s="15">
        <v>160.3072356511708</v>
      </c>
    </row>
    <row r="2590" spans="2:17" x14ac:dyDescent="0.3">
      <c r="B2590" s="9">
        <f t="shared" ref="B2590:B2634" si="9">+B2589+1</f>
        <v>45864</v>
      </c>
      <c r="C2590" s="15">
        <v>109.3298403123113</v>
      </c>
      <c r="D2590" s="15">
        <v>108.2778508642179</v>
      </c>
      <c r="E2590" s="15">
        <v>106.9373858116334</v>
      </c>
      <c r="F2590" s="16">
        <v>162.76723194420583</v>
      </c>
      <c r="G2590" s="16">
        <v>159.51030919615314</v>
      </c>
      <c r="H2590" s="16">
        <v>154.366166174071</v>
      </c>
      <c r="I2590" s="15"/>
      <c r="J2590" s="15"/>
      <c r="K2590" s="15"/>
      <c r="L2590" s="60">
        <v>100.24647900984951</v>
      </c>
      <c r="M2590" s="60">
        <v>112.95123790119275</v>
      </c>
      <c r="O2590" s="15"/>
      <c r="P2590" s="21">
        <v>103.34307873047571</v>
      </c>
      <c r="Q2590" s="15">
        <v>160.29819673891143</v>
      </c>
    </row>
    <row r="2591" spans="2:17" x14ac:dyDescent="0.3">
      <c r="B2591" s="9">
        <f t="shared" si="9"/>
        <v>45865</v>
      </c>
      <c r="C2591" s="15">
        <v>109.33134378567216</v>
      </c>
      <c r="D2591" s="15">
        <v>108.27916240787215</v>
      </c>
      <c r="E2591" s="15">
        <v>106.9385058524819</v>
      </c>
      <c r="F2591" s="16">
        <v>162.76148129042812</v>
      </c>
      <c r="G2591" s="16">
        <v>159.50362793518224</v>
      </c>
      <c r="H2591" s="16">
        <v>154.35868842767198</v>
      </c>
      <c r="I2591" s="15"/>
      <c r="J2591" s="15"/>
      <c r="K2591" s="15"/>
      <c r="L2591" s="60">
        <v>100.25721928259235</v>
      </c>
      <c r="M2591" s="60">
        <v>112.96315420820599</v>
      </c>
      <c r="O2591" s="15"/>
      <c r="P2591" s="21">
        <v>103.34347856460438</v>
      </c>
      <c r="Q2591" s="15">
        <v>160.28915782665206</v>
      </c>
    </row>
    <row r="2592" spans="2:17" x14ac:dyDescent="0.3">
      <c r="B2592" s="9">
        <f t="shared" si="9"/>
        <v>45866</v>
      </c>
      <c r="C2592" s="15">
        <v>109.3245726588128</v>
      </c>
      <c r="D2592" s="15">
        <v>108.27227899312315</v>
      </c>
      <c r="E2592" s="15">
        <v>106.93153240996745</v>
      </c>
      <c r="F2592" s="16">
        <v>162.827311032279</v>
      </c>
      <c r="G2592" s="16">
        <v>159.56709392891952</v>
      </c>
      <c r="H2592" s="16">
        <v>154.41909491669014</v>
      </c>
      <c r="I2592" s="15"/>
      <c r="J2592" s="15"/>
      <c r="K2592" s="15"/>
      <c r="L2592" s="60">
        <v>100.26756515336677</v>
      </c>
      <c r="M2592" s="60">
        <v>112.97462609072709</v>
      </c>
      <c r="O2592" s="15"/>
      <c r="P2592" s="21">
        <v>103.33607186863725</v>
      </c>
      <c r="Q2592" s="15">
        <v>160.35056927184218</v>
      </c>
    </row>
    <row r="2593" spans="2:17" x14ac:dyDescent="0.3">
      <c r="B2593" s="9">
        <f t="shared" si="9"/>
        <v>45867</v>
      </c>
      <c r="C2593" s="15">
        <v>109.44474376218784</v>
      </c>
      <c r="D2593" s="15">
        <v>108.39111575401711</v>
      </c>
      <c r="E2593" s="15">
        <v>107.04872215651812</v>
      </c>
      <c r="F2593" s="16">
        <v>162.40194372831317</v>
      </c>
      <c r="G2593" s="16">
        <v>159.14920020832255</v>
      </c>
      <c r="H2593" s="16">
        <v>154.01367371075125</v>
      </c>
      <c r="I2593" s="15"/>
      <c r="J2593" s="15"/>
      <c r="K2593" s="15"/>
      <c r="L2593" s="60">
        <v>100.27867558105656</v>
      </c>
      <c r="M2593" s="60">
        <v>112.98695938430555</v>
      </c>
      <c r="O2593" s="15"/>
      <c r="P2593" s="21">
        <v>103.44841498028191</v>
      </c>
      <c r="Q2593" s="15">
        <v>159.92854313405519</v>
      </c>
    </row>
    <row r="2594" spans="2:17" x14ac:dyDescent="0.3">
      <c r="B2594" s="9">
        <f t="shared" si="9"/>
        <v>45868</v>
      </c>
      <c r="C2594" s="15">
        <v>109.41928887205822</v>
      </c>
      <c r="D2594" s="15">
        <v>108.365728314001</v>
      </c>
      <c r="E2594" s="15">
        <v>107.02347372750174</v>
      </c>
      <c r="F2594" s="16">
        <v>162.21468955456692</v>
      </c>
      <c r="G2594" s="16">
        <v>158.9646544000303</v>
      </c>
      <c r="H2594" s="16">
        <v>153.83407442857987</v>
      </c>
      <c r="I2594" s="15"/>
      <c r="J2594" s="15"/>
      <c r="K2594" s="15"/>
      <c r="L2594" s="60">
        <v>100.28602888381184</v>
      </c>
      <c r="M2594" s="60">
        <v>112.99505937994194</v>
      </c>
      <c r="O2594" s="15"/>
      <c r="P2594" s="21">
        <v>103.42338269141382</v>
      </c>
      <c r="Q2594" s="15">
        <v>159.7408773857926</v>
      </c>
    </row>
    <row r="2595" spans="2:17" x14ac:dyDescent="0.3">
      <c r="B2595" s="9">
        <f t="shared" si="9"/>
        <v>45869</v>
      </c>
      <c r="C2595" s="15">
        <v>109.4209883415012</v>
      </c>
      <c r="D2595" s="15">
        <v>108.36723381245351</v>
      </c>
      <c r="E2595" s="15">
        <v>107.02478517086016</v>
      </c>
      <c r="F2595" s="16">
        <v>162.06900278541977</v>
      </c>
      <c r="G2595" s="16">
        <v>158.820845322818</v>
      </c>
      <c r="H2595" s="16">
        <v>153.69389919035828</v>
      </c>
      <c r="I2595" s="15"/>
      <c r="J2595" s="15"/>
      <c r="K2595" s="15"/>
      <c r="L2595" s="60">
        <v>100.29575316284146</v>
      </c>
      <c r="M2595" s="60">
        <v>113.00583078929121</v>
      </c>
      <c r="O2595" s="15"/>
      <c r="P2595" s="21">
        <v>103.42609621866239</v>
      </c>
      <c r="Q2595" s="15">
        <v>159.59354273573578</v>
      </c>
    </row>
    <row r="2596" spans="2:17" x14ac:dyDescent="0.3">
      <c r="B2596" s="9">
        <f t="shared" si="9"/>
        <v>45870</v>
      </c>
      <c r="C2596" s="15">
        <v>109.58972863275447</v>
      </c>
      <c r="D2596" s="15">
        <v>108.53417120681783</v>
      </c>
      <c r="E2596" s="15">
        <v>107.18947887454341</v>
      </c>
      <c r="F2596" s="16">
        <v>158.71403548644676</v>
      </c>
      <c r="G2596" s="16">
        <v>155.53209802854229</v>
      </c>
      <c r="H2596" s="16">
        <v>150.5103302675337</v>
      </c>
      <c r="I2596" s="15"/>
      <c r="J2596" s="15"/>
      <c r="K2596" s="15"/>
      <c r="L2596" s="60">
        <v>100.31016987877757</v>
      </c>
      <c r="M2596" s="60">
        <v>113.02188924493805</v>
      </c>
      <c r="O2596" s="15"/>
      <c r="P2596" s="21">
        <v>103.58428971799812</v>
      </c>
      <c r="Q2596" s="15">
        <v>156.28699246125626</v>
      </c>
    </row>
    <row r="2597" spans="2:17" x14ac:dyDescent="0.3">
      <c r="B2597" s="9">
        <f t="shared" si="9"/>
        <v>45871</v>
      </c>
      <c r="C2597" s="15">
        <v>109.59201188795002</v>
      </c>
      <c r="D2597" s="15">
        <v>108.53625458552436</v>
      </c>
      <c r="E2597" s="15">
        <v>107.19136076058317</v>
      </c>
      <c r="F2597" s="16">
        <v>158.70841690583356</v>
      </c>
      <c r="G2597" s="16">
        <v>155.52557249396037</v>
      </c>
      <c r="H2597" s="16">
        <v>150.50302875096085</v>
      </c>
      <c r="I2597" s="15"/>
      <c r="J2597" s="15"/>
      <c r="K2597" s="15"/>
      <c r="L2597" s="60">
        <v>100.32091522173685</v>
      </c>
      <c r="M2597" s="60">
        <v>113.03381102988793</v>
      </c>
      <c r="O2597" s="15"/>
      <c r="P2597" s="21">
        <v>103.58545838484723</v>
      </c>
      <c r="Q2597" s="15">
        <v>156.27803970893871</v>
      </c>
    </row>
    <row r="2598" spans="2:17" x14ac:dyDescent="0.3">
      <c r="B2598" s="9">
        <f t="shared" si="9"/>
        <v>45872</v>
      </c>
      <c r="C2598" s="15">
        <v>109.59429449111788</v>
      </c>
      <c r="D2598" s="15">
        <v>108.538337311365</v>
      </c>
      <c r="E2598" s="15">
        <v>107.19324199539136</v>
      </c>
      <c r="F2598" s="16">
        <v>158.70279852278253</v>
      </c>
      <c r="G2598" s="16">
        <v>155.5190472318526</v>
      </c>
      <c r="H2598" s="16">
        <v>150.49572758732717</v>
      </c>
      <c r="I2598" s="15"/>
      <c r="J2598" s="15"/>
      <c r="K2598" s="15"/>
      <c r="L2598" s="60">
        <v>100.33159812603269</v>
      </c>
      <c r="M2598" s="60">
        <v>113.04566242453846</v>
      </c>
      <c r="O2598" s="15"/>
      <c r="P2598" s="21">
        <v>103.5866260238451</v>
      </c>
      <c r="Q2598" s="15">
        <v>156.2690877728451</v>
      </c>
    </row>
    <row r="2599" spans="2:17" x14ac:dyDescent="0.3">
      <c r="B2599" s="9">
        <f t="shared" si="9"/>
        <v>45873</v>
      </c>
      <c r="C2599" s="15">
        <v>109.67146524757362</v>
      </c>
      <c r="D2599" s="15">
        <v>108.61458650342652</v>
      </c>
      <c r="E2599" s="15">
        <v>107.26837043877241</v>
      </c>
      <c r="F2599" s="16">
        <v>161.00070646766551</v>
      </c>
      <c r="G2599" s="16">
        <v>157.76982232671244</v>
      </c>
      <c r="H2599" s="16">
        <v>152.67280095807723</v>
      </c>
      <c r="I2599" s="15"/>
      <c r="J2599" s="15"/>
      <c r="K2599" s="15"/>
      <c r="L2599" s="60">
        <v>100.34443110212924</v>
      </c>
      <c r="M2599" s="60">
        <v>113.05993630591452</v>
      </c>
      <c r="O2599" s="15"/>
      <c r="P2599" s="21">
        <v>103.65843787791664</v>
      </c>
      <c r="Q2599" s="15">
        <v>158.52798100499649</v>
      </c>
    </row>
    <row r="2600" spans="2:17" x14ac:dyDescent="0.3">
      <c r="B2600" s="9">
        <f t="shared" si="9"/>
        <v>45874</v>
      </c>
      <c r="C2600" s="15">
        <v>109.73515862475169</v>
      </c>
      <c r="D2600" s="15">
        <v>108.67748796627068</v>
      </c>
      <c r="E2600" s="15">
        <v>107.33031636550812</v>
      </c>
      <c r="F2600" s="16">
        <v>160.45904522935672</v>
      </c>
      <c r="G2600" s="16">
        <v>157.23800006060233</v>
      </c>
      <c r="H2600" s="16">
        <v>152.15716259066062</v>
      </c>
      <c r="I2600" s="15"/>
      <c r="J2600" s="15"/>
      <c r="K2600" s="15"/>
      <c r="L2600" s="60">
        <v>100.35562243645933</v>
      </c>
      <c r="M2600" s="60">
        <v>113.07236047492866</v>
      </c>
      <c r="O2600" s="15"/>
      <c r="P2600" s="21">
        <v>103.71753418441541</v>
      </c>
      <c r="Q2600" s="15">
        <v>157.99124846463209</v>
      </c>
    </row>
    <row r="2601" spans="2:17" x14ac:dyDescent="0.3">
      <c r="B2601" s="9">
        <f t="shared" si="9"/>
        <v>45875</v>
      </c>
      <c r="C2601" s="15">
        <v>109.84324111069985</v>
      </c>
      <c r="D2601" s="15">
        <v>108.78435041965524</v>
      </c>
      <c r="E2601" s="15">
        <v>107.43567806564121</v>
      </c>
      <c r="F2601" s="16">
        <v>161.70521722290985</v>
      </c>
      <c r="G2601" s="16">
        <v>158.45811765107635</v>
      </c>
      <c r="H2601" s="16">
        <v>153.33684922071362</v>
      </c>
      <c r="I2601" s="15"/>
      <c r="J2601" s="15"/>
      <c r="K2601" s="15"/>
      <c r="L2601" s="60">
        <v>100.36824641178588</v>
      </c>
      <c r="M2601" s="60">
        <v>113.08639878087291</v>
      </c>
      <c r="O2601" s="15"/>
      <c r="P2601" s="21">
        <v>103.81850412219437</v>
      </c>
      <c r="Q2601" s="15">
        <v>159.21464694576591</v>
      </c>
    </row>
    <row r="2602" spans="2:17" x14ac:dyDescent="0.3">
      <c r="B2602" s="9">
        <f t="shared" si="9"/>
        <v>45876</v>
      </c>
      <c r="C2602" s="15">
        <v>109.96678071919168</v>
      </c>
      <c r="D2602" s="15">
        <v>108.9065206129996</v>
      </c>
      <c r="E2602" s="15">
        <v>107.55615735501428</v>
      </c>
      <c r="F2602" s="16">
        <v>161.75391422818501</v>
      </c>
      <c r="G2602" s="16">
        <v>158.50479767489583</v>
      </c>
      <c r="H2602" s="16">
        <v>153.38101503110448</v>
      </c>
      <c r="I2602" s="15"/>
      <c r="J2602" s="15"/>
      <c r="K2602" s="15"/>
      <c r="L2602" s="60">
        <v>100.37847799253538</v>
      </c>
      <c r="M2602" s="60">
        <v>113.09774149829811</v>
      </c>
      <c r="O2602" s="15"/>
      <c r="P2602" s="21">
        <v>103.93405515752949</v>
      </c>
      <c r="Q2602" s="15">
        <v>159.25911033694277</v>
      </c>
    </row>
    <row r="2603" spans="2:17" x14ac:dyDescent="0.3">
      <c r="B2603" s="9">
        <f t="shared" si="9"/>
        <v>45877</v>
      </c>
      <c r="C2603" s="15">
        <v>110.01064619819745</v>
      </c>
      <c r="D2603" s="15">
        <v>108.9497845946989</v>
      </c>
      <c r="E2603" s="15">
        <v>107.59870854605859</v>
      </c>
      <c r="F2603" s="16">
        <v>162.71584999315851</v>
      </c>
      <c r="G2603" s="16">
        <v>159.44636593964177</v>
      </c>
      <c r="H2603" s="16">
        <v>154.2911349076825</v>
      </c>
      <c r="I2603" s="15"/>
      <c r="J2603" s="15"/>
      <c r="K2603" s="15"/>
      <c r="L2603" s="60">
        <v>100.38877822208404</v>
      </c>
      <c r="M2603" s="60">
        <v>113.10916152561158</v>
      </c>
      <c r="O2603" s="15"/>
      <c r="P2603" s="21">
        <v>103.97444765518648</v>
      </c>
      <c r="Q2603" s="15">
        <v>160.20264113631515</v>
      </c>
    </row>
    <row r="2604" spans="2:17" x14ac:dyDescent="0.3">
      <c r="B2604" s="9">
        <f t="shared" si="9"/>
        <v>45878</v>
      </c>
      <c r="C2604" s="15">
        <v>110.01285725380923</v>
      </c>
      <c r="D2604" s="15">
        <v>108.9517957630719</v>
      </c>
      <c r="E2604" s="15">
        <v>107.60051842304695</v>
      </c>
      <c r="F2604" s="16">
        <v>162.71009969994876</v>
      </c>
      <c r="G2604" s="16">
        <v>159.43968593145962</v>
      </c>
      <c r="H2604" s="16">
        <v>154.28365941647564</v>
      </c>
      <c r="I2604" s="15"/>
      <c r="J2604" s="15"/>
      <c r="K2604" s="15"/>
      <c r="L2604" s="60">
        <v>100.39919179235528</v>
      </c>
      <c r="M2604" s="60">
        <v>113.12070921724163</v>
      </c>
      <c r="O2604" s="15"/>
      <c r="P2604" s="21">
        <v>103.97554540030069</v>
      </c>
      <c r="Q2604" s="15">
        <v>160.19348214889973</v>
      </c>
    </row>
    <row r="2605" spans="2:17" x14ac:dyDescent="0.3">
      <c r="B2605" s="9">
        <f t="shared" si="9"/>
        <v>45879</v>
      </c>
      <c r="C2605" s="15">
        <v>110.01505036579414</v>
      </c>
      <c r="D2605" s="15">
        <v>108.95378915402637</v>
      </c>
      <c r="E2605" s="15">
        <v>107.60231073690885</v>
      </c>
      <c r="F2605" s="16">
        <v>162.70434955811874</v>
      </c>
      <c r="G2605" s="16">
        <v>159.43300615234608</v>
      </c>
      <c r="H2605" s="16">
        <v>154.27618423831285</v>
      </c>
      <c r="I2605" s="15"/>
      <c r="J2605" s="15"/>
      <c r="K2605" s="15"/>
      <c r="L2605" s="60">
        <v>100.40960798504064</v>
      </c>
      <c r="M2605" s="60">
        <v>113.13225982541037</v>
      </c>
      <c r="O2605" s="15"/>
      <c r="P2605" s="21">
        <v>103.97662567194396</v>
      </c>
      <c r="Q2605" s="15">
        <v>160.18432328747213</v>
      </c>
    </row>
    <row r="2606" spans="2:17" x14ac:dyDescent="0.3">
      <c r="B2606" s="9">
        <f t="shared" si="9"/>
        <v>45880</v>
      </c>
      <c r="C2606" s="15">
        <v>110.10874782539847</v>
      </c>
      <c r="D2606" s="15">
        <v>109.04640403970565</v>
      </c>
      <c r="E2606" s="15">
        <v>107.69360031064123</v>
      </c>
      <c r="F2606" s="16">
        <v>162.67627248461713</v>
      </c>
      <c r="G2606" s="16">
        <v>159.40444857234468</v>
      </c>
      <c r="H2606" s="16">
        <v>154.24753912159406</v>
      </c>
      <c r="I2606" s="15"/>
      <c r="J2606" s="15"/>
      <c r="K2606" s="15"/>
      <c r="L2606" s="60">
        <v>100.41937410840444</v>
      </c>
      <c r="M2606" s="60">
        <v>113.14307795862548</v>
      </c>
      <c r="O2606" s="15"/>
      <c r="P2606" s="21">
        <v>104.06402386207512</v>
      </c>
      <c r="Q2606" s="15">
        <v>160.15319128450682</v>
      </c>
    </row>
    <row r="2607" spans="2:17" x14ac:dyDescent="0.3">
      <c r="B2607" s="9">
        <f t="shared" si="9"/>
        <v>45881</v>
      </c>
      <c r="C2607" s="15">
        <v>110.19242664541886</v>
      </c>
      <c r="D2607" s="15">
        <v>109.12909665935176</v>
      </c>
      <c r="E2607" s="15">
        <v>107.77509042814577</v>
      </c>
      <c r="F2607" s="16">
        <v>164.18699436800583</v>
      </c>
      <c r="G2607" s="16">
        <v>160.88373136244221</v>
      </c>
      <c r="H2607" s="16">
        <v>155.67794488216475</v>
      </c>
      <c r="I2607" s="15"/>
      <c r="J2607" s="15"/>
      <c r="K2607" s="15"/>
      <c r="L2607" s="60">
        <v>100.43128591591125</v>
      </c>
      <c r="M2607" s="60">
        <v>113.15631360659984</v>
      </c>
      <c r="O2607" s="15"/>
      <c r="P2607" s="21">
        <v>104.14197096014163</v>
      </c>
      <c r="Q2607" s="15">
        <v>161.6365045358115</v>
      </c>
    </row>
    <row r="2608" spans="2:17" x14ac:dyDescent="0.3">
      <c r="B2608" s="9">
        <f t="shared" si="9"/>
        <v>45882</v>
      </c>
      <c r="C2608" s="15">
        <v>110.57486310707007</v>
      </c>
      <c r="D2608" s="15">
        <v>109.50766322613443</v>
      </c>
      <c r="E2608" s="15">
        <v>108.14878272582307</v>
      </c>
      <c r="F2608" s="16">
        <v>165.05376875105011</v>
      </c>
      <c r="G2608" s="16">
        <v>161.73200690670905</v>
      </c>
      <c r="H2608" s="16">
        <v>156.49774642045696</v>
      </c>
      <c r="I2608" s="15"/>
      <c r="J2608" s="15"/>
      <c r="K2608" s="15"/>
      <c r="L2608" s="60">
        <v>100.44305990171759</v>
      </c>
      <c r="M2608" s="60">
        <v>113.16939392690421</v>
      </c>
      <c r="O2608" s="15"/>
      <c r="P2608" s="21">
        <v>104.50174047569968</v>
      </c>
      <c r="Q2608" s="15">
        <v>162.48628151830178</v>
      </c>
    </row>
    <row r="2609" spans="2:17" x14ac:dyDescent="0.3">
      <c r="B2609" s="9">
        <f t="shared" si="9"/>
        <v>45883</v>
      </c>
      <c r="C2609" s="15">
        <v>110.75809422070292</v>
      </c>
      <c r="D2609" s="15">
        <v>109.68894613330299</v>
      </c>
      <c r="E2609" s="15">
        <v>108.32763855076736</v>
      </c>
      <c r="F2609" s="16">
        <v>164.83547745315866</v>
      </c>
      <c r="G2609" s="16">
        <v>161.51704991795179</v>
      </c>
      <c r="H2609" s="16">
        <v>156.28872164783289</v>
      </c>
      <c r="I2609" s="15"/>
      <c r="J2609" s="15"/>
      <c r="K2609" s="15"/>
      <c r="L2609" s="60">
        <v>100.45474960076584</v>
      </c>
      <c r="M2609" s="60">
        <v>113.18237923812863</v>
      </c>
      <c r="O2609" s="15"/>
      <c r="P2609" s="21">
        <v>104.67359411788901</v>
      </c>
      <c r="Q2609" s="15">
        <v>162.26783719144643</v>
      </c>
    </row>
    <row r="2610" spans="2:17" x14ac:dyDescent="0.3">
      <c r="B2610" s="9">
        <f t="shared" si="9"/>
        <v>45884</v>
      </c>
      <c r="C2610" s="15">
        <v>110.64738772887253</v>
      </c>
      <c r="D2610" s="15">
        <v>109.57912869783321</v>
      </c>
      <c r="E2610" s="15">
        <v>108.21900665277096</v>
      </c>
      <c r="F2610" s="16">
        <v>164.74473742019052</v>
      </c>
      <c r="G2610" s="16">
        <v>161.42707835533815</v>
      </c>
      <c r="H2610" s="16">
        <v>156.20063844764712</v>
      </c>
      <c r="I2610" s="15"/>
      <c r="J2610" s="15"/>
      <c r="K2610" s="15"/>
      <c r="L2610" s="60">
        <v>100.46494143807554</v>
      </c>
      <c r="M2610" s="60">
        <v>113.19367686823894</v>
      </c>
      <c r="O2610" s="15"/>
      <c r="P2610" s="21">
        <v>104.56817255643068</v>
      </c>
      <c r="Q2610" s="15">
        <v>162.17497378034409</v>
      </c>
    </row>
    <row r="2611" spans="2:17" x14ac:dyDescent="0.3">
      <c r="B2611" s="9">
        <f t="shared" si="9"/>
        <v>45885</v>
      </c>
      <c r="C2611" s="15">
        <v>110.64953221518167</v>
      </c>
      <c r="D2611" s="15">
        <v>109.58107288313609</v>
      </c>
      <c r="E2611" s="15">
        <v>108.22074933878898</v>
      </c>
      <c r="F2611" s="16">
        <v>164.73891991722334</v>
      </c>
      <c r="G2611" s="16">
        <v>161.42031976479075</v>
      </c>
      <c r="H2611" s="16">
        <v>156.19307469707567</v>
      </c>
      <c r="I2611" s="15"/>
      <c r="J2611" s="15"/>
      <c r="K2611" s="15"/>
      <c r="L2611" s="60">
        <v>100.47555467180962</v>
      </c>
      <c r="M2611" s="60">
        <v>113.20544924686268</v>
      </c>
      <c r="O2611" s="15"/>
      <c r="P2611" s="21">
        <v>104.56920554691736</v>
      </c>
      <c r="Q2611" s="15">
        <v>162.16570607532148</v>
      </c>
    </row>
    <row r="2612" spans="2:17" x14ac:dyDescent="0.3">
      <c r="B2612" s="9">
        <f t="shared" si="9"/>
        <v>45886</v>
      </c>
      <c r="C2612" s="15">
        <v>110.65167867571864</v>
      </c>
      <c r="D2612" s="15">
        <v>109.58301901693282</v>
      </c>
      <c r="E2612" s="15">
        <v>108.2224939431064</v>
      </c>
      <c r="F2612" s="16">
        <v>164.73310260957652</v>
      </c>
      <c r="G2612" s="16">
        <v>161.41356144730554</v>
      </c>
      <c r="H2612" s="16">
        <v>156.18551130318195</v>
      </c>
      <c r="I2612" s="15"/>
      <c r="J2612" s="15"/>
      <c r="K2612" s="15"/>
      <c r="L2612" s="60">
        <v>100.48617126070454</v>
      </c>
      <c r="M2612" s="60">
        <v>113.21722536683627</v>
      </c>
      <c r="O2612" s="15"/>
      <c r="P2612" s="21">
        <v>104.57023956525525</v>
      </c>
      <c r="Q2612" s="15">
        <v>162.15643878361135</v>
      </c>
    </row>
    <row r="2613" spans="2:17" x14ac:dyDescent="0.3">
      <c r="B2613" s="9">
        <f t="shared" si="9"/>
        <v>45887</v>
      </c>
      <c r="C2613" s="15">
        <v>110.61552493315635</v>
      </c>
      <c r="D2613" s="15">
        <v>109.54703490154998</v>
      </c>
      <c r="E2613" s="15">
        <v>108.18677927563382</v>
      </c>
      <c r="F2613" s="16">
        <v>164.53461771956745</v>
      </c>
      <c r="G2613" s="16">
        <v>161.21801931637629</v>
      </c>
      <c r="H2613" s="16">
        <v>155.99527993554125</v>
      </c>
      <c r="I2613" s="15"/>
      <c r="J2613" s="15"/>
      <c r="K2613" s="15"/>
      <c r="L2613" s="60">
        <v>100.49212142928897</v>
      </c>
      <c r="M2613" s="60">
        <v>113.22374382601167</v>
      </c>
      <c r="O2613" s="15"/>
      <c r="P2613" s="21">
        <v>104.5351456406916</v>
      </c>
      <c r="Q2613" s="15">
        <v>161.95752183517698</v>
      </c>
    </row>
    <row r="2614" spans="2:17" x14ac:dyDescent="0.3">
      <c r="B2614" s="9">
        <f t="shared" si="9"/>
        <v>45888</v>
      </c>
      <c r="C2614" s="15">
        <v>110.59163976161402</v>
      </c>
      <c r="D2614" s="15">
        <v>109.52320094673922</v>
      </c>
      <c r="E2614" s="15">
        <v>108.16306399618158</v>
      </c>
      <c r="F2614" s="16">
        <v>163.73409133513476</v>
      </c>
      <c r="G2614" s="16">
        <v>160.43257773682205</v>
      </c>
      <c r="H2614" s="16">
        <v>155.23426544017309</v>
      </c>
      <c r="I2614" s="15"/>
      <c r="J2614" s="15"/>
      <c r="K2614" s="15"/>
      <c r="L2614" s="60">
        <v>100.50534573534163</v>
      </c>
      <c r="M2614" s="60">
        <v>113.23845796797322</v>
      </c>
      <c r="O2614" s="15"/>
      <c r="P2614" s="21">
        <v>104.51162429313236</v>
      </c>
      <c r="Q2614" s="15">
        <v>161.16760916455638</v>
      </c>
    </row>
    <row r="2615" spans="2:17" x14ac:dyDescent="0.3">
      <c r="B2615" s="9">
        <f t="shared" si="9"/>
        <v>45889</v>
      </c>
      <c r="C2615" s="15">
        <v>110.52502759279631</v>
      </c>
      <c r="D2615" s="15">
        <v>109.45705293237056</v>
      </c>
      <c r="E2615" s="15">
        <v>108.09756028917101</v>
      </c>
      <c r="F2615" s="16">
        <v>162.81669834975693</v>
      </c>
      <c r="G2615" s="16">
        <v>159.53263708186955</v>
      </c>
      <c r="H2615" s="16">
        <v>154.36247254900314</v>
      </c>
      <c r="I2615" s="15"/>
      <c r="J2615" s="15"/>
      <c r="K2615" s="15"/>
      <c r="L2615" s="60">
        <v>100.51502910079745</v>
      </c>
      <c r="M2615" s="60">
        <v>113.24918252240762</v>
      </c>
      <c r="O2615" s="15"/>
      <c r="P2615" s="21">
        <v>104.44779781527072</v>
      </c>
      <c r="Q2615" s="15">
        <v>160.2629169231478</v>
      </c>
    </row>
    <row r="2616" spans="2:17" x14ac:dyDescent="0.3">
      <c r="B2616" s="9">
        <f t="shared" si="9"/>
        <v>45890</v>
      </c>
      <c r="C2616" s="15">
        <v>110.3914736419012</v>
      </c>
      <c r="D2616" s="15">
        <v>109.32461030217732</v>
      </c>
      <c r="E2616" s="15">
        <v>107.9665856890223</v>
      </c>
      <c r="F2616" s="16">
        <v>162.59515660312786</v>
      </c>
      <c r="G2616" s="16">
        <v>159.31451946194733</v>
      </c>
      <c r="H2616" s="16">
        <v>154.15041313908739</v>
      </c>
      <c r="I2616" s="15"/>
      <c r="J2616" s="15"/>
      <c r="K2616" s="15"/>
      <c r="L2616" s="60">
        <v>100.52465220678958</v>
      </c>
      <c r="M2616" s="60">
        <v>113.25983914781824</v>
      </c>
      <c r="O2616" s="15"/>
      <c r="P2616" s="21">
        <v>104.3208263249133</v>
      </c>
      <c r="Q2616" s="15">
        <v>160.04179280915858</v>
      </c>
    </row>
    <row r="2617" spans="2:17" x14ac:dyDescent="0.3">
      <c r="B2617" s="9">
        <f t="shared" si="9"/>
        <v>45891</v>
      </c>
      <c r="C2617" s="15">
        <v>110.57366615328628</v>
      </c>
      <c r="D2617" s="15">
        <v>109.5048625669959</v>
      </c>
      <c r="E2617" s="15">
        <v>108.14442162709817</v>
      </c>
      <c r="F2617" s="16">
        <v>165.07897704066062</v>
      </c>
      <c r="G2617" s="16">
        <v>161.74716416280367</v>
      </c>
      <c r="H2617" s="16">
        <v>156.50317877687442</v>
      </c>
      <c r="I2617" s="15"/>
      <c r="J2617" s="15"/>
      <c r="K2617" s="15"/>
      <c r="L2617" s="60">
        <v>100.53685460148046</v>
      </c>
      <c r="M2617" s="60">
        <v>113.27340178479912</v>
      </c>
      <c r="O2617" s="15"/>
      <c r="P2617" s="21">
        <v>104.49169939702873</v>
      </c>
      <c r="Q2617" s="15">
        <v>162.47817139948694</v>
      </c>
    </row>
    <row r="2618" spans="2:17" x14ac:dyDescent="0.3">
      <c r="B2618" s="9">
        <f t="shared" si="9"/>
        <v>45892</v>
      </c>
      <c r="C2618" s="15">
        <v>110.57587332036962</v>
      </c>
      <c r="D2618" s="15">
        <v>109.50686892445216</v>
      </c>
      <c r="E2618" s="15">
        <v>108.14622581298163</v>
      </c>
      <c r="F2618" s="16">
        <v>165.07314718524708</v>
      </c>
      <c r="G2618" s="16">
        <v>161.7403916323758</v>
      </c>
      <c r="H2618" s="16">
        <v>156.49559985516296</v>
      </c>
      <c r="I2618" s="15"/>
      <c r="J2618" s="15"/>
      <c r="K2618" s="15"/>
      <c r="L2618" s="60">
        <v>100.54753825295562</v>
      </c>
      <c r="M2618" s="60">
        <v>113.28525323408424</v>
      </c>
      <c r="O2618" s="15"/>
      <c r="P2618" s="21">
        <v>104.49279097503553</v>
      </c>
      <c r="Q2618" s="15">
        <v>162.46890030356562</v>
      </c>
    </row>
    <row r="2619" spans="2:17" x14ac:dyDescent="0.3">
      <c r="B2619" s="9">
        <f t="shared" si="9"/>
        <v>45893</v>
      </c>
      <c r="C2619" s="15">
        <v>110.57807385246204</v>
      </c>
      <c r="D2619" s="15">
        <v>109.50886870420206</v>
      </c>
      <c r="E2619" s="15">
        <v>108.14802349669419</v>
      </c>
      <c r="F2619" s="16">
        <v>165.06731752620055</v>
      </c>
      <c r="G2619" s="16">
        <v>161.73361937619583</v>
      </c>
      <c r="H2619" s="16">
        <v>156.48802129145022</v>
      </c>
      <c r="I2619" s="15"/>
      <c r="J2619" s="15"/>
      <c r="K2619" s="15"/>
      <c r="L2619" s="60">
        <v>100.55822385962723</v>
      </c>
      <c r="M2619" s="60">
        <v>113.29710684710219</v>
      </c>
      <c r="O2619" s="15"/>
      <c r="P2619" s="21">
        <v>104.49387638593497</v>
      </c>
      <c r="Q2619" s="15">
        <v>162.45962962011467</v>
      </c>
    </row>
    <row r="2620" spans="2:17" x14ac:dyDescent="0.3">
      <c r="B2620" s="9">
        <f t="shared" si="9"/>
        <v>45894</v>
      </c>
      <c r="C2620" s="15">
        <v>110.72232591528012</v>
      </c>
      <c r="D2620" s="15">
        <v>109.6515462479335</v>
      </c>
      <c r="E2620" s="15">
        <v>108.28875053555934</v>
      </c>
      <c r="F2620" s="16">
        <v>164.74903903690765</v>
      </c>
      <c r="G2620" s="16">
        <v>161.42071059252297</v>
      </c>
      <c r="H2620" s="16">
        <v>156.18423733416145</v>
      </c>
      <c r="I2620" s="15"/>
      <c r="J2620" s="15"/>
      <c r="K2620" s="15"/>
      <c r="L2620" s="60">
        <v>100.56999429390436</v>
      </c>
      <c r="M2620" s="60">
        <v>113.31018267432896</v>
      </c>
      <c r="O2620" s="15"/>
      <c r="P2620" s="21">
        <v>104.62895865035243</v>
      </c>
      <c r="Q2620" s="15">
        <v>162.14344470336255</v>
      </c>
    </row>
    <row r="2621" spans="2:17" x14ac:dyDescent="0.3">
      <c r="B2621" s="9">
        <f t="shared" si="9"/>
        <v>45895</v>
      </c>
      <c r="C2621" s="15">
        <v>110.66819079187214</v>
      </c>
      <c r="D2621" s="15">
        <v>109.597755033371</v>
      </c>
      <c r="E2621" s="15">
        <v>108.23545046923078</v>
      </c>
      <c r="F2621" s="16">
        <v>164.43276021333298</v>
      </c>
      <c r="G2621" s="16">
        <v>161.10976515941263</v>
      </c>
      <c r="H2621" s="16">
        <v>155.88235700044291</v>
      </c>
      <c r="I2621" s="15"/>
      <c r="J2621" s="15"/>
      <c r="K2621" s="15"/>
      <c r="L2621" s="60">
        <v>100.58057573742384</v>
      </c>
      <c r="M2621" s="60">
        <v>113.32191884869864</v>
      </c>
      <c r="O2621" s="15"/>
      <c r="P2621" s="21">
        <v>104.57863916551108</v>
      </c>
      <c r="Q2621" s="15">
        <v>161.82786446813472</v>
      </c>
    </row>
    <row r="2622" spans="2:17" x14ac:dyDescent="0.3">
      <c r="B2622" s="9">
        <f t="shared" si="9"/>
        <v>45896</v>
      </c>
      <c r="C2622" s="15">
        <v>110.5986937261283</v>
      </c>
      <c r="D2622" s="15">
        <v>109.52875066549835</v>
      </c>
      <c r="E2622" s="15">
        <v>108.16712654875191</v>
      </c>
      <c r="F2622" s="16">
        <v>164.91993398470194</v>
      </c>
      <c r="G2622" s="16">
        <v>161.58603438694476</v>
      </c>
      <c r="H2622" s="16">
        <v>156.34214811957526</v>
      </c>
      <c r="I2622" s="15"/>
      <c r="J2622" s="15"/>
      <c r="K2622" s="15"/>
      <c r="L2622" s="60">
        <v>100.59141351926881</v>
      </c>
      <c r="M2622" s="60">
        <v>113.33394379456571</v>
      </c>
      <c r="O2622" s="15"/>
      <c r="P2622" s="21">
        <v>104.51209196544225</v>
      </c>
      <c r="Q2622" s="15">
        <v>162.30560618168184</v>
      </c>
    </row>
    <row r="2623" spans="2:17" x14ac:dyDescent="0.3">
      <c r="B2623" s="9">
        <f t="shared" si="9"/>
        <v>45897</v>
      </c>
      <c r="C2623" s="15">
        <v>110.7702470118778</v>
      </c>
      <c r="D2623" s="15">
        <v>109.69846453804443</v>
      </c>
      <c r="E2623" s="15">
        <v>108.33455304213329</v>
      </c>
      <c r="F2623" s="16">
        <v>165.38815230429839</v>
      </c>
      <c r="G2623" s="16">
        <v>162.04372522232725</v>
      </c>
      <c r="H2623" s="16">
        <v>156.78395784614449</v>
      </c>
      <c r="I2623" s="15"/>
      <c r="J2623" s="15"/>
      <c r="K2623" s="15"/>
      <c r="L2623" s="60">
        <v>100.60180270575182</v>
      </c>
      <c r="M2623" s="60">
        <v>113.34546327985794</v>
      </c>
      <c r="O2623" s="15"/>
      <c r="P2623" s="21">
        <v>104.67277532902706</v>
      </c>
      <c r="Q2623" s="15">
        <v>162.76199362198304</v>
      </c>
    </row>
    <row r="2624" spans="2:17" x14ac:dyDescent="0.3">
      <c r="B2624" s="9">
        <f t="shared" si="9"/>
        <v>45898</v>
      </c>
      <c r="C2624" s="15">
        <v>110.89941025555981</v>
      </c>
      <c r="D2624" s="15">
        <v>109.82619803513005</v>
      </c>
      <c r="E2624" s="15">
        <v>108.46052063258247</v>
      </c>
      <c r="F2624" s="16">
        <v>164.54522834211073</v>
      </c>
      <c r="G2624" s="16">
        <v>161.21678969560207</v>
      </c>
      <c r="H2624" s="16">
        <v>155.98284116804882</v>
      </c>
      <c r="I2624" s="15"/>
      <c r="J2624" s="15"/>
      <c r="K2624" s="15"/>
      <c r="L2624" s="60">
        <v>100.61232476921791</v>
      </c>
      <c r="M2624" s="60">
        <v>113.35713243592042</v>
      </c>
      <c r="O2624" s="15"/>
      <c r="P2624" s="21">
        <v>104.7935720113669</v>
      </c>
      <c r="Q2624" s="15">
        <v>161.930438764401</v>
      </c>
    </row>
    <row r="2625" spans="2:17" x14ac:dyDescent="0.3">
      <c r="B2625" s="9">
        <f t="shared" si="9"/>
        <v>45899</v>
      </c>
      <c r="C2625" s="15">
        <v>110.9016256809898</v>
      </c>
      <c r="D2625" s="15">
        <v>109.82821201927509</v>
      </c>
      <c r="E2625" s="15">
        <v>108.46233180950601</v>
      </c>
      <c r="F2625" s="16">
        <v>164.53941502976573</v>
      </c>
      <c r="G2625" s="16">
        <v>161.2100371126426</v>
      </c>
      <c r="H2625" s="16">
        <v>155.97528525802721</v>
      </c>
      <c r="I2625" s="15"/>
      <c r="J2625" s="15"/>
      <c r="K2625" s="15"/>
      <c r="L2625" s="60">
        <v>100.62325088270673</v>
      </c>
      <c r="M2625" s="60">
        <v>113.36925678470401</v>
      </c>
      <c r="O2625" s="15"/>
      <c r="P2625" s="21">
        <v>104.79466232632653</v>
      </c>
      <c r="Q2625" s="15">
        <v>161.92119142886611</v>
      </c>
    </row>
    <row r="2626" spans="2:17" x14ac:dyDescent="0.3">
      <c r="B2626" s="9">
        <f t="shared" si="9"/>
        <v>45900</v>
      </c>
      <c r="C2626" s="15">
        <v>110.89864863990262</v>
      </c>
      <c r="D2626" s="15">
        <v>109.82508379616898</v>
      </c>
      <c r="E2626" s="15">
        <v>108.45906473241094</v>
      </c>
      <c r="F2626" s="16">
        <v>164.53360296392626</v>
      </c>
      <c r="G2626" s="16">
        <v>161.20328583256611</v>
      </c>
      <c r="H2626" s="16">
        <v>155.96773070094</v>
      </c>
      <c r="I2626" s="15"/>
      <c r="J2626" s="15"/>
      <c r="K2626" s="15"/>
      <c r="L2626" s="60">
        <v>100.6341800213935</v>
      </c>
      <c r="M2626" s="60">
        <v>113.38138450183767</v>
      </c>
      <c r="O2626" s="15"/>
      <c r="P2626" s="21">
        <v>104.79083892740498</v>
      </c>
      <c r="Q2626" s="15">
        <v>161.91193701076207</v>
      </c>
    </row>
    <row r="2627" spans="2:17" x14ac:dyDescent="0.3">
      <c r="B2627" s="9">
        <f t="shared" si="9"/>
        <v>45901</v>
      </c>
      <c r="C2627" s="15">
        <v>110.87962386412181</v>
      </c>
      <c r="D2627" s="15">
        <v>109.80606322598634</v>
      </c>
      <c r="E2627" s="15">
        <v>108.44010301551575</v>
      </c>
      <c r="F2627" s="16">
        <v>164.72619384105201</v>
      </c>
      <c r="G2627" s="16">
        <v>161.39092043779593</v>
      </c>
      <c r="H2627" s="16">
        <v>156.14824763000902</v>
      </c>
      <c r="I2627" s="15"/>
      <c r="J2627" s="15"/>
      <c r="K2627" s="15"/>
      <c r="L2627" s="60">
        <v>100.64366758946854</v>
      </c>
      <c r="M2627" s="60">
        <v>113.3918880090359</v>
      </c>
      <c r="O2627" s="15"/>
      <c r="P2627" s="21">
        <v>104.77191789762742</v>
      </c>
      <c r="Q2627" s="15">
        <v>162.09774612840548</v>
      </c>
    </row>
    <row r="2628" spans="2:17" x14ac:dyDescent="0.3">
      <c r="B2628" s="9">
        <f t="shared" si="9"/>
        <v>45902</v>
      </c>
      <c r="C2628" s="15">
        <v>110.74677700148244</v>
      </c>
      <c r="D2628" s="15">
        <v>109.67432286594317</v>
      </c>
      <c r="E2628" s="15">
        <v>108.30982395931338</v>
      </c>
      <c r="F2628" s="16">
        <v>162.96616598831133</v>
      </c>
      <c r="G2628" s="16">
        <v>159.66548179599758</v>
      </c>
      <c r="H2628" s="16">
        <v>154.47784593861437</v>
      </c>
      <c r="I2628" s="15"/>
      <c r="J2628" s="15"/>
      <c r="K2628" s="15"/>
      <c r="L2628" s="60">
        <v>100.65716083764792</v>
      </c>
      <c r="M2628" s="60">
        <v>113.4069045412519</v>
      </c>
      <c r="O2628" s="15"/>
      <c r="P2628" s="21">
        <v>104.64578006358552</v>
      </c>
      <c r="Q2628" s="15">
        <v>160.36625555419425</v>
      </c>
    </row>
    <row r="2629" spans="2:17" x14ac:dyDescent="0.3">
      <c r="B2629" s="9">
        <f t="shared" si="9"/>
        <v>45903</v>
      </c>
      <c r="C2629" s="15">
        <v>110.7117028135322</v>
      </c>
      <c r="D2629" s="15">
        <v>109.63940863843422</v>
      </c>
      <c r="E2629" s="15">
        <v>108.27516665586722</v>
      </c>
      <c r="F2629" s="16">
        <v>164.22807854083865</v>
      </c>
      <c r="G2629" s="16">
        <v>160.90078098810795</v>
      </c>
      <c r="H2629" s="16">
        <v>155.6719888894047</v>
      </c>
      <c r="I2629" s="15"/>
      <c r="J2629" s="15"/>
      <c r="K2629" s="15"/>
      <c r="L2629" s="60">
        <v>100.6702801969506</v>
      </c>
      <c r="M2629" s="60">
        <v>113.42149977710459</v>
      </c>
      <c r="O2629" s="15"/>
      <c r="P2629" s="21">
        <v>104.61172110365645</v>
      </c>
      <c r="Q2629" s="15">
        <v>161.60194027466954</v>
      </c>
    </row>
    <row r="2630" spans="2:17" x14ac:dyDescent="0.3">
      <c r="B2630" s="9">
        <f t="shared" si="9"/>
        <v>45904</v>
      </c>
      <c r="C2630" s="15">
        <v>110.96521374158709</v>
      </c>
      <c r="D2630" s="15">
        <v>109.89028409203249</v>
      </c>
      <c r="E2630" s="15">
        <v>108.52274260634741</v>
      </c>
      <c r="F2630" s="16">
        <v>165.23839292156507</v>
      </c>
      <c r="G2630" s="16">
        <v>161.88956485603862</v>
      </c>
      <c r="H2630" s="16">
        <v>156.62761342340872</v>
      </c>
      <c r="I2630" s="15"/>
      <c r="J2630" s="15"/>
      <c r="K2630" s="15"/>
      <c r="L2630" s="60">
        <v>100.68257422193484</v>
      </c>
      <c r="M2630" s="60">
        <v>113.43516509253398</v>
      </c>
      <c r="O2630" s="15"/>
      <c r="P2630" s="21">
        <v>104.84943808521366</v>
      </c>
      <c r="Q2630" s="15">
        <v>162.59055922774189</v>
      </c>
    </row>
    <row r="2631" spans="2:17" x14ac:dyDescent="0.3">
      <c r="B2631" s="9">
        <f t="shared" si="9"/>
        <v>45905</v>
      </c>
      <c r="C2631" s="15">
        <v>111.34146193749768</v>
      </c>
      <c r="D2631" s="15">
        <v>110.26270682508486</v>
      </c>
      <c r="E2631" s="15">
        <v>108.89035221951605</v>
      </c>
      <c r="F2631" s="16">
        <v>165.20807879744868</v>
      </c>
      <c r="G2631" s="16">
        <v>161.8588039814349</v>
      </c>
      <c r="H2631" s="16">
        <v>156.59682575364323</v>
      </c>
      <c r="I2631" s="15"/>
      <c r="J2631" s="15"/>
      <c r="K2631" s="15"/>
      <c r="L2631" s="60">
        <v>100.69707866939805</v>
      </c>
      <c r="M2631" s="60">
        <v>113.45132075636116</v>
      </c>
      <c r="O2631" s="15"/>
      <c r="P2631" s="21">
        <v>105.20274301421159</v>
      </c>
      <c r="Q2631" s="15">
        <v>162.55741146638547</v>
      </c>
    </row>
    <row r="2632" spans="2:17" x14ac:dyDescent="0.3">
      <c r="B2632" s="9">
        <f t="shared" si="9"/>
        <v>45906</v>
      </c>
      <c r="C2632" s="15">
        <v>111.3431661143492</v>
      </c>
      <c r="D2632" s="15">
        <v>110.26421377423932</v>
      </c>
      <c r="E2632" s="15">
        <v>108.89166194565566</v>
      </c>
      <c r="F2632" s="16">
        <v>165.20231764513264</v>
      </c>
      <c r="G2632" s="16">
        <v>161.85209855319917</v>
      </c>
      <c r="H2632" s="16">
        <v>156.58931173970538</v>
      </c>
      <c r="I2632" s="15"/>
      <c r="J2632" s="15"/>
      <c r="K2632" s="15"/>
      <c r="L2632" s="60">
        <v>100.70730054195832</v>
      </c>
      <c r="M2632" s="60">
        <v>113.46265137111808</v>
      </c>
      <c r="O2632" s="15"/>
      <c r="P2632" s="21">
        <v>105.20331685426983</v>
      </c>
      <c r="Q2632" s="15">
        <v>162.54837143616464</v>
      </c>
    </row>
    <row r="2633" spans="2:17" x14ac:dyDescent="0.3">
      <c r="B2633" s="9">
        <f t="shared" si="9"/>
        <v>45907</v>
      </c>
      <c r="C2633" s="15">
        <v>111.34487117914102</v>
      </c>
      <c r="D2633" s="15">
        <v>110.26572159749243</v>
      </c>
      <c r="E2633" s="15">
        <v>108.89297253042622</v>
      </c>
      <c r="F2633" s="16">
        <v>165.19655669832778</v>
      </c>
      <c r="G2633" s="16">
        <v>161.84539340726769</v>
      </c>
      <c r="H2633" s="16">
        <v>156.58179809068116</v>
      </c>
      <c r="I2633" s="15"/>
      <c r="J2633" s="15"/>
      <c r="K2633" s="15"/>
      <c r="L2633" s="60">
        <v>100.71753135293805</v>
      </c>
      <c r="M2633" s="60">
        <v>113.47399201895281</v>
      </c>
      <c r="O2633" s="15"/>
      <c r="P2633" s="21">
        <v>105.20389184430813</v>
      </c>
      <c r="Q2633" s="15">
        <v>162.53933224926953</v>
      </c>
    </row>
    <row r="2634" spans="2:17" x14ac:dyDescent="0.3">
      <c r="B2634" s="9">
        <f t="shared" si="9"/>
        <v>45908</v>
      </c>
      <c r="C2634" s="15">
        <v>111.62360265513284</v>
      </c>
      <c r="D2634" s="15">
        <v>110.54157044931671</v>
      </c>
      <c r="E2634" s="15">
        <v>109.16520829654999</v>
      </c>
      <c r="F2634" s="16">
        <v>166.11928848342887</v>
      </c>
      <c r="G2634" s="16">
        <v>162.74833978615044</v>
      </c>
      <c r="H2634" s="16">
        <v>157.45434626777052</v>
      </c>
      <c r="I2634" s="15"/>
      <c r="J2634" s="15"/>
      <c r="K2634" s="15"/>
      <c r="L2634" s="60">
        <v>100.72916889284728</v>
      </c>
      <c r="M2634" s="60">
        <v>113.48691752603636</v>
      </c>
      <c r="O2634" s="15"/>
      <c r="P2634" s="21">
        <v>105.46535591444741</v>
      </c>
      <c r="Q2634" s="15">
        <v>163.4419155324772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73" t="s">
        <v>15</v>
      </c>
      <c r="D5" s="73"/>
      <c r="E5" s="73"/>
      <c r="F5" s="73"/>
    </row>
    <row r="6" spans="2:6" x14ac:dyDescent="0.3">
      <c r="C6" s="73" t="s">
        <v>5</v>
      </c>
      <c r="D6" s="73"/>
      <c r="E6" s="73" t="s">
        <v>16</v>
      </c>
      <c r="F6" s="73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Gráficos (2)</vt:lpstr>
      <vt:lpstr>Gráficos</vt:lpstr>
      <vt:lpstr>Valores Cuota Diarios</vt:lpstr>
      <vt:lpstr>Var. CPD %</vt:lpstr>
      <vt:lpstr>Gráficos!Área_de_impresión</vt:lpstr>
      <vt:lpstr>'Gráficos (2)'!Área_de_impresión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</cp:lastModifiedBy>
  <cp:lastPrinted>2023-10-26T20:33:25Z</cp:lastPrinted>
  <dcterms:created xsi:type="dcterms:W3CDTF">2018-06-25T21:25:10Z</dcterms:created>
  <dcterms:modified xsi:type="dcterms:W3CDTF">2025-09-10T14:47:14Z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